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Adrien\Construction dôme\Excel\"/>
    </mc:Choice>
  </mc:AlternateContent>
  <bookViews>
    <workbookView xWindow="0" yWindow="0" windowWidth="24000" windowHeight="9735" tabRatio="697"/>
  </bookViews>
  <sheets>
    <sheet name="Numérologie prénom" sheetId="1" r:id="rId1"/>
    <sheet name="Chemin de vie" sheetId="2" r:id="rId2"/>
    <sheet name="Gématrie" sheetId="3" r:id="rId3"/>
    <sheet name="1" sheetId="4" r:id="rId4"/>
    <sheet name="2" sheetId="5" r:id="rId5"/>
    <sheet name="3" sheetId="6" r:id="rId6"/>
    <sheet name="4" sheetId="7" r:id="rId7"/>
    <sheet name="5" sheetId="8" r:id="rId8"/>
    <sheet name="6" sheetId="9" r:id="rId9"/>
    <sheet name="7" sheetId="10" r:id="rId10"/>
    <sheet name="8" sheetId="11" r:id="rId11"/>
    <sheet name="9" sheetId="12" r:id="rId12"/>
    <sheet name=" 10" sheetId="13" r:id="rId13"/>
    <sheet name=" 11" sheetId="14" r:id="rId14"/>
    <sheet name="12" sheetId="15" r:id="rId15"/>
    <sheet name="13" sheetId="16" r:id="rId16"/>
    <sheet name="21" sheetId="17" r:id="rId17"/>
    <sheet name="33" sheetId="18" r:id="rId18"/>
    <sheet name="144" sheetId="19" r:id="rId19"/>
    <sheet name="Feuil1" sheetId="20" r:id="rId20"/>
  </sheets>
  <calcPr calcId="152511"/>
</workbook>
</file>

<file path=xl/calcChain.xml><?xml version="1.0" encoding="utf-8"?>
<calcChain xmlns="http://schemas.openxmlformats.org/spreadsheetml/2006/main">
  <c r="F3" i="3" l="1"/>
  <c r="F13"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B33" i="2"/>
  <c r="B36" i="2"/>
  <c r="B37" i="2" s="1"/>
  <c r="I4" i="2" s="1"/>
  <c r="B22" i="2"/>
  <c r="B23" i="2" s="1"/>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F4" i="1"/>
  <c r="F5" i="1"/>
  <c r="F6" i="1"/>
  <c r="F7" i="1"/>
  <c r="F8" i="1"/>
  <c r="F9" i="1"/>
  <c r="F10" i="1"/>
  <c r="F11" i="1"/>
  <c r="F12" i="1"/>
  <c r="F13" i="1"/>
  <c r="F14" i="1"/>
  <c r="F15" i="1"/>
  <c r="F16" i="1"/>
  <c r="F17" i="1"/>
  <c r="F18" i="1"/>
  <c r="F19" i="1"/>
  <c r="F20" i="1"/>
  <c r="F21" i="1"/>
  <c r="F22" i="1"/>
  <c r="F23" i="1"/>
  <c r="F24" i="1"/>
  <c r="F25" i="1"/>
  <c r="F26" i="1"/>
  <c r="F27" i="1"/>
  <c r="F28" i="1"/>
  <c r="F36" i="1"/>
  <c r="F37" i="1"/>
  <c r="F38" i="1"/>
  <c r="F39" i="1"/>
  <c r="F41" i="1"/>
  <c r="F42" i="1"/>
  <c r="F12" i="3" l="1"/>
  <c r="F8" i="3"/>
  <c r="F4" i="3"/>
  <c r="F11" i="3"/>
  <c r="F7" i="3"/>
  <c r="F14" i="3"/>
  <c r="F10" i="3"/>
  <c r="F6" i="3"/>
  <c r="F2" i="3"/>
  <c r="F9" i="3"/>
  <c r="F5" i="3"/>
  <c r="B34" i="2"/>
  <c r="I2" i="2" s="1"/>
  <c r="A26" i="3"/>
  <c r="B24" i="2"/>
  <c r="H7" i="1"/>
  <c r="H2" i="3" l="1"/>
  <c r="H6" i="3" s="1"/>
  <c r="B25" i="2"/>
  <c r="B26" i="2" s="1"/>
  <c r="B27" i="2" s="1"/>
  <c r="E43" i="1"/>
  <c r="E53" i="1"/>
  <c r="E52" i="1" s="1"/>
  <c r="E51" i="1" s="1"/>
  <c r="E50" i="1" s="1"/>
  <c r="E49" i="1" s="1"/>
  <c r="E48" i="1" s="1"/>
  <c r="E47" i="1" s="1"/>
  <c r="E46" i="1" s="1"/>
  <c r="E45" i="1" s="1"/>
  <c r="E44" i="1" s="1"/>
  <c r="B28" i="2" l="1"/>
  <c r="H6" i="2" s="1"/>
  <c r="I7" i="1"/>
  <c r="B30" i="2" l="1"/>
  <c r="F47" i="1"/>
  <c r="F46" i="1" s="1"/>
  <c r="F45" i="1" s="1"/>
  <c r="F44" i="1" s="1"/>
  <c r="F56" i="1" s="1"/>
  <c r="F43" i="1"/>
  <c r="F55" i="1" s="1"/>
  <c r="B31" i="2" l="1"/>
  <c r="I6" i="2" s="1"/>
  <c r="I8" i="2" s="1"/>
  <c r="J7" i="1"/>
  <c r="I4" i="1" s="1"/>
  <c r="B39" i="2" l="1"/>
  <c r="B40" i="2" s="1"/>
  <c r="J8" i="2" s="1"/>
</calcChain>
</file>

<file path=xl/comments1.xml><?xml version="1.0" encoding="utf-8"?>
<comments xmlns="http://schemas.openxmlformats.org/spreadsheetml/2006/main">
  <authors>
    <author>Romain</author>
  </authors>
  <commentList>
    <comment ref="E3" authorId="0" shapeId="0">
      <text>
        <r>
          <rPr>
            <b/>
            <sz val="9"/>
            <color indexed="81"/>
            <rFont val="Tahoma"/>
            <family val="2"/>
          </rPr>
          <t>Une seule lettre par case !</t>
        </r>
      </text>
    </comment>
  </commentList>
</comments>
</file>

<file path=xl/sharedStrings.xml><?xml version="1.0" encoding="utf-8"?>
<sst xmlns="http://schemas.openxmlformats.org/spreadsheetml/2006/main" count="308" uniqueCount="233">
  <si>
    <t>A</t>
  </si>
  <si>
    <t>B</t>
  </si>
  <si>
    <t>C</t>
  </si>
  <si>
    <t>D</t>
  </si>
  <si>
    <t>E</t>
  </si>
  <si>
    <t>F</t>
  </si>
  <si>
    <t>G</t>
  </si>
  <si>
    <t>H</t>
  </si>
  <si>
    <t>I</t>
  </si>
  <si>
    <t>J</t>
  </si>
  <si>
    <t>K</t>
  </si>
  <si>
    <t>L</t>
  </si>
  <si>
    <t>M</t>
  </si>
  <si>
    <t>N</t>
  </si>
  <si>
    <t>O</t>
  </si>
  <si>
    <t>P</t>
  </si>
  <si>
    <t>Q</t>
  </si>
  <si>
    <t>R</t>
  </si>
  <si>
    <t>S</t>
  </si>
  <si>
    <t>T</t>
  </si>
  <si>
    <t>U</t>
  </si>
  <si>
    <t>V</t>
  </si>
  <si>
    <t>W</t>
  </si>
  <si>
    <t>X</t>
  </si>
  <si>
    <t>Y</t>
  </si>
  <si>
    <t>Z</t>
  </si>
  <si>
    <t>i</t>
  </si>
  <si>
    <t>a</t>
  </si>
  <si>
    <t>d</t>
  </si>
  <si>
    <t>r</t>
  </si>
  <si>
    <t>Il n'est donc pas surprenant que Soleil soit synonyme de puissance, le chiffre 1 également. Observez autour de vous et vous verrez que tous vos désirs, les passions et les réussites sont dotées du numero 1 dans ce monde.</t>
  </si>
  <si>
    <t>Jupiter est le 3 et là encore, il n'est pas surprenant que la base de toutes les religions est fonction du nombre 3. Le christianisme parle de la trinité, l'union du Père, du Fils et du Saint-Esprit, en un seul Dieu. L'hindouisme possède ses divinités ternaires Bramha, Vishnu et Mahesha. Le Créateur, le Protecteur et le Destructeur, respectivement. Même le symbole Aum est une émanation du numéro 3.</t>
  </si>
  <si>
    <t>Le 8 est le symbole du matériel, de l’argent, du pouvoir, de l’ambition, force/vigueur, intelligence, de l’audace, mais aussi de l’orgueil, intolérance, domination et impulsivité.</t>
  </si>
  <si>
    <t>Signification ésotérique du 8 : les cycles de vie</t>
  </si>
  <si>
    <t>Le 8 est doué d’un leadership naturel et la capacité d’accumuler une grande richesse. Il possède un grand talent pour la gestion dans tous les domaines de la vie, surtout dans les affaires et les questions financières. Il comprend le monde matériel, et sait intuitivement ce qui fait pratiquement tout le travail de l’entreprise. Son talent ne réside pas dans la comptabilité ou la gestion quotidienne, mais plus dans la vision et ses objectifs à long terme.</t>
  </si>
  <si>
    <t>Il est un visionnaire et en même temps un peu téméraire. Il possède la capacité d’inspirer les gens à le rejoindre dans sa quête, mais souvent les autres sont incapables de voir ce que lui voit. Par conséquent, ceux qui l’entourent ont souvent besoin de ses conseils, de son inspiration et de ses encouragements.</t>
  </si>
  <si>
    <t>Il attire la réussite financière, plus que tout autre nombre, mais un effort est nécessaire.</t>
  </si>
  <si>
    <t>Ses défis dans la vie sont d’atteindre un haut degré de détachement, et de comprendre que le pouvoir et l’influence doivent être utilisés pour le bénéfice de l’humanité. Le 8 doit comprendre la valeur relative de l’argent, pour ne pas sombrer dans l’avidité, ce qui lui ferait courir le risque de tout perdre. Il n’est pas pas rare pour un 8 de connaître la faillite et l’échec financier à cause de son avidité excessive. Le 8 doit relativiser la valeur réelle de l’argent, et ne pas y associer son ego ou tenter de réparer par le biais de l’argent ses blessures du passé. Le 8 a la faculté, le talent et le courage de faire plus d’une fortune, et de construire de nombreuses entreprises florissantes. Plus que la plupart des gens, ses échecs dans le mariage peut être extrêmement coûteux pour lui.</t>
  </si>
  <si>
    <t>Malgré les difficultés que la vie présente, le 8 fera l’expérience de la satisfaction qui vient de la richesse matérielle, et le pouvoir qui vient avec elle.</t>
  </si>
  <si>
    <t>Affaires, finance, immobilier, sont parmi les costumes professionnels qui lui conviendront le mieux. Le 8 est naturellement attiré par des postes d’influence et de leadership, où ses capacités peuvent briller.</t>
  </si>
  <si>
    <t>Bien que souvent de nature joviale, il n’est généralement pas très démonstratif pour montrer son amour et affection. Le désir de luxe et de confort sont particulièrement forts en lui. Le statut social est pour lui très important. Il devrait éviter de vivre au-dessus de vos moyens.</t>
  </si>
  <si>
    <t>Le 8 supporte assez mal l’indifférence ou l’ingérence d’autrui, il aime garder un certain contrôle, une maitrise des choses.</t>
  </si>
  <si>
    <t>le 8 doit faire attention à ne pas devenir arrogant ou dominateur, cela risquerait de l’isoler ou de l’amener au conflit. De plus, ce genre de défaut est souvent la cause de sa perte.</t>
  </si>
  <si>
    <t>Les personnes qu’il risque de blesser le plus sont ceux qu’il aime: sa famille et ses amis.</t>
  </si>
  <si>
    <t>Il doit veiller à ne pas devenir trop entêté, intolérant, autoritaire et impatient. Enfin il doit veiller à maintenir un certain équilibre entre vie matérielle et vie spirituelle. En maîtrisant bien ses défauts et ses déséquilibres le 8 peut accéder à de très importants succès et réussites.</t>
  </si>
  <si>
    <t>Saturne représente le 8, un enseignant et le roi des ténèbres et de la mort</t>
  </si>
  <si>
    <t>Le 9 est le symbole de l’idéal, du savoir, du spirituel, de l’altruisme, du dévouement, de sensibilité, compassion, générosité mais aussi du repli, manque de sociabilité, timidité, austérité.</t>
  </si>
  <si>
    <t>Signification ésotérique du 9 : l’esprit divin</t>
  </si>
  <si>
    <t>Le 9 possède une grande compassion et un idéalisme profond. Il est un utopiste et passerait sa vie à essayer de réaliser certains aspects de son rêve utopique, sacrifiant l’argent, son temps et énergie pour un monde meilleur. C’est en donnant qu’il trouvera beaucoup de satisfaction. Le 9 a une large perspective sur la vie. Il a tendance à voir la grande image, plutôt que les moindres détails.</t>
  </si>
  <si>
    <t>Il est naturellement attiré par des gens de tout horizon qui peuvent s’insérer dans ses plans supérieurs, et qui prennent le relais des domaines auxquels il trouve peu d’intérêt. Le 9 a rarement des préjugés et de ce fait accepte rarement les préjugés des autres. Au lieu de cela, il évalue les gens sur la base de ce qu’ils peuvent faire pour une plus grande cause. Le 9 est imaginatif et créatif, en particulier pour révéler les potentiels dans son environnement. Les vocations qui nécessitent un sacrifice de soi, ou qui ont un impact social évident, sont communs au 9.</t>
  </si>
  <si>
    <t>Le 9 est souvent déçu par les réalités de la vie: les insuffisances des autres ou de lui-même. D’une certaine manière, il ne veut pas accepter les imperfections du monde. Plutôt que d’être satisfait de ses efforts, ou de ceux des autres, il ne relâche jamais ses efforts qu’il pense nécessaire pour réaliser de grandes créations. Il est souvent insatisfait des résultats qui sont rarement à la hauteur de ses grandes espérances. En bref, il lui manque de profiter de la vie plus pleinement, et d’accepter ses limites naturelles et celles des autres.</t>
  </si>
  <si>
    <t>Le 9 a un enthousiasme contrôlé. Une des clés de sa personnalité est la nécessité du sacrifice.</t>
  </si>
  <si>
    <t>L’argent vient à lui par des chemins mystérieux ou inattendus: l’héritage, la bienveillance de quelqu’un, à un investissement ou de la chance. Inversement, si il poursuit son  rêve, il est susceptible de se retrouver les mains vides. La route de l’accomplissement pour le 9 est le partage et le sacrifice pour un objectif plus large, sans rien attendre en retour.  Sa vie repose sur l’axiome que plus vous donnez, plus sera votre récompense.</t>
  </si>
  <si>
    <t>Le 9 est de nature romantique, mais son amour est assez impersonnel. Il a tendance à être axé sur ses rêves.</t>
  </si>
  <si>
    <t>Quand il n’est pas pas en harmonie avec sa vraie nature, il peut connaître d’importants sauts d’humeur, ou devenir distant et retiré. Il peut devenir timide, incertain, et ingrat, ou blâmer les autres ou le monde pour ses problèmes . Il a un don pour examiner sa vie de manière objective et prendre une certaine distance. Le 9 doit rester honnête avec lui-même. Il doit rester attentifs à ses défauts, ainsi que ses points forts, pour développer un équilibre. Il sera ainsi capable d’aimer et de mieux se comprendre.</t>
  </si>
  <si>
    <t>Plus généralement, 9 est le nombre qui termine tout ce qui a été commencé par les chiffres dont il est saisi. Le 9 représente l’intuition très développée et la spiritualité. le 9 représente également le sommet du développement spirituel humain.</t>
  </si>
  <si>
    <t>Le 9 appartient à Mars, le contrôleur du feu, nos combats, le sang et les guerres</t>
  </si>
  <si>
    <t>Le 7 est le symbole d’esprit, d’absolu, de connaissance, d’analyse, de recherche, de vie intérieure, d’originalité, mais aussi de solitude, renoncement.</t>
  </si>
  <si>
    <t>Signification ésotérique du 7 : nombre de chance</t>
  </si>
  <si>
    <t>Le 6 appartient à Vénus et représente l'amour et de la beauté, les relations... . .</t>
  </si>
  <si>
    <t>Le 7 est le chercheur de vérité. Il a une idée claire et convaincante de lui-même en tant qu’être spirituel. En conséquence, son objectif est consacré aux enquêtes dans l’inconnu, et à trouver des réponses aux mystères de la vie.</t>
  </si>
  <si>
    <t>Il possède un esprit fin; il est un penseur analytique qui est capable de beaucoup de concentration et de perspicacité théorique. Il préfère généralement travailler seul.</t>
  </si>
  <si>
    <t>Il a une tendance solitaire, une personne qui vit par ses propres idées et méthodes.</t>
  </si>
  <si>
    <t>En conséquence, les associations sont difficiles pour lui, en particulier, le mariage.</t>
  </si>
  <si>
    <t>Il a besoin de son espace et de son intimité, qui, lorsqu’ils sont violés, peuvent causer beaucoup de frustration et d’irritation. Quand sa vie est équilibrée, cependant, il est à la fois charmant et attrayant. Il bénéficie d’un esprit et de connaissances, ce qui le rend attrayant pour les autres, surtout du sexe opposé. Mais il a aussi des limites distinctes. Alors qu’il est plutôt généreux dans des situations sociales, il est souvent conscient de sa nécessité de revenir à la solitude de sa tanière. Il associe la paix avec l’intimité discrète de son monde. Par conséquent, l’intimité est difficile pour lui, car il protège son monde intérieur comme une mère ours protègerait son ourson.</t>
  </si>
  <si>
    <t>Cependant, ce besoin de solitude du 7 peut entraîner l’isolement et la solitude. Cela peut créer un vide dans sa vie, car une partie de lui aspire aux contacts sociaux qui peuvent être insatisfaits.</t>
  </si>
  <si>
    <t>Si l’isolement est porté à l’extrême, il peut devenir cynique et méfiant. Il peut développer des motifs égoïstes et des traits cachés de personnalité, ce qui peut amener les gens à ressentir un certain malaise autour de lui. Le 7 doit faire attention à ne pas trop se retirer ou à vouloir être trop indépendant, pour éviter de se fermer à l’amour et aux autres.</t>
  </si>
  <si>
    <t>Il faut aussi surveiller un penchant à l’égoïsme et l’égocentrisme, la pensée de soi-même comme le centre de l’univers, comme la seule personne qui compte vraiment. De plus un trop grand isolement peut le rendre étroit d’esprit, et même coupé du reste du monde car les contacts sociaux lui donnent une perspective sur lui même et sur la vie.</t>
  </si>
  <si>
    <t>Secrètement, le 7 peut se sentir jaloux de la facilité qu’on les gens autour de lui à nouer et créer du lien social; il peut percevoir les autres comme moins inhibés que lui, ou plus libre de s’exprimer. Il peut aussi lui arriver de se critiquer sévèrement de ne pas être plus puissant ou capable de plus de leadership.</t>
  </si>
  <si>
    <t>Le défi dans sa vie est de maintenir son indépendance sans se sentir isolé ou inefficace. Il doit tenir son propre point de vue sur le monde tout en étant en même temps ouvert aux autres et à la connaissance qu’ils ont à offrir.</t>
  </si>
  <si>
    <t>Avec ses capacités à apprendre, à analyser et rechercher des réponses aux questions importantes de sa vie, il a un énorme potentiel de progression et de réussite dans la vie. Au moment où il atteint l’âge mûr, il rayonne souvent de par sa sagesse. La personne avec un chemin 7 trouve souvent le succès et la satisfaction avec la science, la religion, l’assurance, l’invention, l’occulte, les entreprises, ou tout se qui rapporte à la recherche.</t>
  </si>
  <si>
    <t>Prénom</t>
  </si>
  <si>
    <t>Le 6 est le symbole de la beauté, l’harmonie, la perfection, la famille , l’amour, la responsabilité mais aussi de l’exigence, de l’idéalisation, de l’impatience.</t>
  </si>
  <si>
    <t>Signification ésotérique du 6 : la perfection</t>
  </si>
  <si>
    <t>Le 6 possède une grande compassion et cherche à être au service des autres. Il a le souci des faibles et des opprimés. Il est un assistant pour les autres. Il est capable de donner du réconfort à ceux qui en ont besoin, et offre souvent une épaule sur laquelle pleurer.</t>
  </si>
  <si>
    <t>La tâche du 6 dans la vie est de développer les outils nécessaires pour être vraiment utile aux autres, plutôt que d’être simplement une oreille attentive. Le 6 est naturellement équilibré. Il a toutes les qualités pour soutenir les autres dans les moments d’épreuve.</t>
  </si>
  <si>
    <t>Il a tendance à prendre des responsabilités, il arrive souvent à combler le vide laissé par les autres, et sait faire des sacrifices personnels lorsque c’est nécessaire. À certains moments, il peut se sentir submergé par le labeur des autres. Toutefois, l’amour que les autres lui porte est une récompense bien-méritée.</t>
  </si>
  <si>
    <t>Le 6 essaye de maintenir l’harmonie au sein de l’équilibre familial ou du groupe et des forces de fusion divergentes. Il cherche le mariage et peut souvent être un parent merveilleux, offrant la chaleur, protection et compréhension pour les enfants.</t>
  </si>
  <si>
    <t>Le 6 est généreux, gentil et souvent attrayant. Il est souvent admiré, même adoré, ce qui peut des fois le laisser perplexe. Il est humble, mais pourtant habité par une profonde fierté.</t>
  </si>
  <si>
    <t>Certains 6 ont un excès d’exigence à cause de leur idéalisme et/ou perfectionnisme. Il faut faire attention à ne pas chercher en permanence la perfection dans les différents domaines de sa vie ou à trop idéaliser certaines personnes au risque d’être fortement déçu par la suite. Cette recherche de perfection peut aussi l’amener à trop douter de ses choix.</t>
  </si>
  <si>
    <t>Lorsque il est jeune, le 6 doit faire attention à ne pas choisir des partenaires pour de mauvaises raisons. Il ne doit pas se laissez influencer ses décisions sentimentales, en particulier celles impliquant le choix d’un conjoint.</t>
  </si>
  <si>
    <t>La tentation et le danger pour lui est de penser à lui-même comme celui portant le fardeau des autres sur ses épaules.</t>
  </si>
  <si>
    <t>Le 6 a souvent des talents naturels pour la musique, mais aussi des talents dans les arts visuels ou du spectacle. Cependant, cette créativité peut être supprimée en raison de sa volonté de sacrifice ou de son incapacité à apprécier pleinement ses talents. Cela ne veut pas dire qu’il ne peut pas pas exceller dans ces domaines, au contraire, il a le talent, et avec de l’effort il peut connaitre le succès dans un certain nombre de domaines artistiques.</t>
  </si>
  <si>
    <t>Certains 6 ont aussi du talent dans les affaires. Beaucoup de 6 ont du charme et du charisme, qu’ils peuvent utiliser efficacement pour attirer les personnes et les soutiens dont il a besoin. Les autres métiers qui lui offrent un bon potentiel de réussite se trouvent principalement dans les domaines de la guérison, de l’enseignement, l’hospitalité, institutions gouvernementales, et tout ce qui touche aux animaux.</t>
  </si>
  <si>
    <t xml:space="preserve"> Le Numéro 7 est attribué à Ketu / Neptune. La nature de Ketu est d'être mystérieux, les choses cachées, ce qu'on ne s'avoue pas...</t>
  </si>
  <si>
    <t>Mercure est le 5, la planète de l'intellect, de la communication, les compétences intellectuelles...</t>
  </si>
  <si>
    <t>Le 4 est le symbole de la construction, de la réalisation, du concret, de l’ordre, de la stabilité, organisation mais aussi de l’intransigeance, rigidité, entêtement, déséquilibre, obsession, pessimisme.</t>
  </si>
  <si>
    <t>Signification ésotérique du 4 : la terre, le tangible</t>
  </si>
  <si>
    <t>Le 4 est pratique et terre-à-terre. Il est méthodique et organisé, systématique et contrôlé, décisif et méthodique, il emploie une approche logique étape par étape  pour résoudre les problèmes. Une fois engagé, il n’abandonne pas facilement.</t>
  </si>
  <si>
    <t>Il utilise le travail pour bâtir une carrière, il cherche à établir une base solide. Précis, tenace et persévérant, il a un grand potentiel de réussite, mais seulement s’il arrive à surmonter les limites et obstacles qu’il rencontre si souvent.</t>
  </si>
  <si>
    <t>La justice et l’honnêteté sont sacrés pour lui. Il est fiable et sûr. Bien que n’étant pas un idéaliste, il est prêt à travailler pour un monde meilleur dans la communauté. Cependant, il peut aussi être rigide dans ses idées, et peut porter des jugements trop rapides sur ses semblables.</t>
  </si>
  <si>
    <t>Le 4 est fidèle à ceux qu’il aime, et travaille bien avec les autres. Il est important que tout en faisant partie d’une équipe, il ait des responsabilités et des tâches bien définies, il effectue mieux les taches quand ses responsabilités ne se chevauchent pas avec celles des autres.</t>
  </si>
  <si>
    <t>Son potentiel de succès est particulièrement bon dans des domaines tels que les services bancaires, comptabilité, gestion, organisation, la construction, l’agriculture, la science et le domaine juridique. Il doit faire attention de ne pas être autoritaire et brutal. Le 4 possède une discipline rare et une vraie persévérance, et tous ne peuvent pas le suivre.</t>
  </si>
  <si>
    <t>Il peut gérer l’argent avec soin, et il aime la sécurité d’un pécule. En raison de son caractère méthodique, il peut facilement devenir rigide et coincé dans ses dogmes. Il peut également être trop prudent lorsque des modifications ou changements sont nécessaires. Cela peut lui faire manquer des opportunités qui se présentent. Le 4 doit cultiver la flexibilité de son personnage.</t>
  </si>
  <si>
    <t>Le 4 est bien adapté pour le mariage et devient souvent un parent responsable, aimant. Cependant, tout ce qui porte atteinte à son sens profond de l’ordre, comme la séparation ou le divorce, peut être une expérience bouleversante pour lui. Il peut facilement devenir obsédé et même avoir des désirs de vengeance, à la recherche de sa propre définition de la justice. Il est courageux et un vrai survivant.</t>
  </si>
  <si>
    <t>Signification ésotérique du 1 : Dieu créateur</t>
  </si>
  <si>
    <t>Le 1 est le symbole du commencement, de la création, de l’ambition, du chef/meneur/leader, de volonté, d’indépendance, d’autorité mais aussi de l’égoïsme, de la solitude, de l’individualisme, de l’isolement dans la réussite.</t>
  </si>
  <si>
    <t>Le 1 est un leader né. Il insiste sur son droit de se faire sa propre opinion, il a un besoin de liberté de pensée et d’action. Il possède de la motivation et de la détermination. Il ne laisse rien ni personne entraver ses buts lorsque il s’est fixé de vrais objectifs. Il assume sa responsabilité et sait protéger ceux qu’il aime. Il est un créatif exceptionnel et original, il possède un goût de l’insolite. Son approche des problèmes est unique, et il a le courage de se promener hors des sentiers battus. Il peut être impatient avec ses défauts et ceux des autres. Son statut social et l’apparence de succès sont importants pour lui. Il œuvre pour le succès et les bonnes choses de la vie.</t>
  </si>
  <si>
    <t>Le 1 doit faire attention aux défauts suivants: égoïsme, égocentrisme, colères, arrogance, et vanité et le trop fort attachement possible à son image. Il doit faire attention au sentiment de colère mal maitrisé qui pourrait lui apporter des problèmes. Si ces qualités ne sont pas sous contrôle, il pourrait devenir excessivement autoritaire, vindicatif ou même violent dans les cas les plus extrêmes.</t>
  </si>
  <si>
    <t>Le 1 est au mieux quand il se laisse aller à lui-même. Idéalement, il devrait avoir sa propre entreprise , et devrait être son propre patron. Le 1 doit s’accrocher à rêver sa vie, et travailler avec la détermination qu’il possède pour réaliser ces objectifs.</t>
  </si>
  <si>
    <t>Le 1 peut devenir trop stressé de par sa nature. Il doit faire attention à son alimentation, et veiller à maintenir un programme d’exercice ou du sport régulier c’est souvent un exutoire sain pour une personne avec ce profil, en particulier les sports qui impliquent de bien dépenser son énergie..</t>
  </si>
  <si>
    <t>Le 1 ne doit pas laisser sa fierté et la suffisance être ses maîtres. Il doit se rappeler que ses talents et capacités sont un cadeau d’une source supérieure, ce qui devrait favoriser la reconnaissance et l’humilité plutôt que de l’orgueil et de la vanité.</t>
  </si>
  <si>
    <t>Le plus souvent, une personne avec un numéro 1 pourra atteindre beaucoup plus dans la vie aussi longtemps que ses qualités de créativité, d’originalité et d’esprit pionnier sont pleinement utilisées. Le chemin de vie 1 peut l’amener au sommet mais ce chemin n’est pas de tout repos, il rencontrera des obstacles et/ou de l’adversité. Ses talents sont variés et son potentiel de succès est considérable. Le 1 peut être attiré par des entreprises, profession libérale ou tout poste qui nécessite du leadership et la possibilité de faire les choses à sa façon.</t>
  </si>
  <si>
    <t>Le 5 est le symbole de la liberté, du changement, de la mobilité, du dynamisme, de l’aventure, du mouvement mais aussi de la frivolité, instabilité, insouciance, excès, excentricité.</t>
  </si>
  <si>
    <t>Signification ésotérique du 5 : la vie</t>
  </si>
  <si>
    <t>La clé de la personnalité du 5 est la liberté. Il aime les voyages, l’aventure, la variété et rencontrer de nouvelles personnes. Il possède la curiosité d’un chat, et il aspire à une expérience toute sa vie. Il aime être impliqué dans plusieurs choses au même moment.</t>
  </si>
  <si>
    <t>Il aime le changement, les nouvelles choses et de nouveaux horizons. Il peut se faire facilement des amis, sa personnalité est optimiste et souvent source d’inspiration, il attire les gens de tous les horizons.</t>
  </si>
  <si>
    <t>Il a le sens des mots, et possède une incroyable capacité à motiver les autres. Vocations très appropriés pour tout ce qui exige des déplacements et/ou des aptitudes verbales.</t>
  </si>
  <si>
    <t>Le 5 est sensuel, il aime déguster toute la vie. Il trouve qu’il est difficile de s’engager dans une relation, mais une fois qu’il franchit le pas, il peut être fidèle comme un vieux chien.</t>
  </si>
  <si>
    <t>Le 5 peut avoir un manque de discipline et d’ordre. Il peut également être impulsif, faire ou exprimer des choses qu’il regrettera plus tard. La liberté et la nécessité d’aventures ne sont parfois pas correctement contrôlées par ceux qui sont nés avec ce chemin de vie, ce qui peut causer des problèmes ou abus en tout genre. Le 5 est polyvalent et possède une variété de capacités diverses. Cependant, la discipline et la concentration sont les clés de sa réussite. Sans ces éléments, la plupart des tâches ou aspirations resteront inachevées et il ne réalisera pas tout son potentiel. Avec un travail acharné et la persévérance, le ciel est la limite.</t>
  </si>
  <si>
    <t>Le 5 a souvent le besoin de faire l’expérience de vie avant qu’il puisse vraiment s’engager que ce soit dans le domaine professionnel ou sentimental.</t>
  </si>
  <si>
    <t>Le défi du 5 est d’apprendre le vrai sens de la liberté. Le changement est constant dans son monde, nécessitant adaptabilité et courage. Il doit essayer de maintenir un programme d’exercice, garder son corps en forme et souple. La flexibilité et la durabilité de son corps vont participer à sa sécurité et sa confiance en lui même.</t>
  </si>
  <si>
    <t>Signification ésotérique du 3 : la trinité</t>
  </si>
  <si>
    <t>Le 3 est le symbole de la créativité, adaptabilité, expression, sociabilité, originalité, sensibilité, communication mais aussi de la vanité, superficialité, arrogance, découragement, dispersion.</t>
  </si>
  <si>
    <t>Le 3 possède un grand talent pour la créativité et l’expression de lui-même. Beaucoup d’écrivains, poètes, acteurs et musiciens sont nés dans le cadre du parcours 3. Il est plein d’esprit, possède un don pour communiquer et savourer les feux des projecteurs. Son talent pour les arts d’expression est abondant. Cependant, ses capacités artistiques ne peuvent être développées que grâce à la discipline et l’engagement de l’évolution réelle de son talent.</t>
  </si>
  <si>
    <t>Le 3 pourrait facilement gaspiller son talent en devenant un papillon social. Le 3 est de nature sociable , sympathique, agréable. Sa créativité est un don qui peut l’amener à la réussite, mais non sans effort continue et discipline.</t>
  </si>
  <si>
    <t>Le 3 est optimiste, et il possède la capacité de résistance à surmonter de nombreux obstacles. Il peut être généreux à l’excès. Beaucoup de gens nés sous le numéro 3 ont des difficultés à gérer l’argent, car ils peuvent être désorganisés, et pas particulièrement sérieux au sujet de leurs responsabilités.</t>
  </si>
  <si>
    <t>Le 3 est émotif et vulnérable. Lorsque blessé, il a tendance à se retirer dans une clause de silence, il peut aussi utiliser les plaisanteries et les rires pour masquer ses vrais sentiments. Il peut devenir morose et cynique lorsque il s’ enfonce.</t>
  </si>
  <si>
    <t>Le 3 doit veiller particulièrement aux défauts suivants: vanité, arrogance, superficialité, découragement, ou dispersion.</t>
  </si>
  <si>
    <t>Il peut succomber aux sarcasmes. Lorsqu’il est utilisé de façon positive, le sens de l’auto-expression peut être une grande force d’inspiration pour le 3, inspirant les autres, et lui apportant succès et bonheur.</t>
  </si>
  <si>
    <t>Signification ésotérique du 2 : la dualité</t>
  </si>
  <si>
    <t>Le 2 est le nombre de l’association, de l’union, du couple, c’est le nombre de la dualité bien/mal , homme/femme, vie/mort. Symbolise l’associé, le partenaire, la femme.</t>
  </si>
  <si>
    <t>La Lune est 2 en numérolgie. Nos esprits sont contrôlés par la Lune et c'est une nature double. Pas étonnant que la lune soit versatile, ne dit-on pas "être lunatique" ?</t>
  </si>
  <si>
    <t>Les qualités du 2 sont à la fois ses points forts et ses faiblesses, pour tout il possède une grande sensibilité à ses sentiments et ceux des autres, la même sensibilité peut l’amener à retenir et réprimer ses talents. La sensibilité et la clairvoyance sont parmi ses nombreuses qualités.</t>
  </si>
  <si>
    <t>Parce que il sait intuitivement ce que les gens veulent ou ressentent, il peut être extrêmement diplomatique et faire preuve de tact. Il est patient et coopératif.</t>
  </si>
  <si>
    <t>Le 2 a un sens de la beauté, un sens aigu de l’équilibre et du rythme.</t>
  </si>
  <si>
    <t>Toutefois, sa sensibilité peut aussi être sa chute. Son ego extrêmement délicat peut facilement être perturbé, il supporte assez mal les remarques inconsidérées ou critiques.</t>
  </si>
  <si>
    <t>Parce-qu’il peut être facilement blessé, le 2 a tendance à retenir ses propres pensées.</t>
  </si>
  <si>
    <t>Cela peut lui donner du ressentiment et de la colère, et l’amener à vivre des conflits intérieurs.</t>
  </si>
  <si>
    <t>Le 2 est un amant passionné et sensible, sa perspicacité lui fait prendre conscience des besoins de son partenaire et de ses désirs. Toutefois, lorsque il pense avoir été maltraité ou délaissé, il peut réagir avec une puissance dévastatrice, utilisant parfois des critiques personnelles vindicatives.</t>
  </si>
  <si>
    <t>Les compétences et les talents diplomatiques de l’organisation du 2 lui donne la possibilité d’effectuer des tâches difficiles. Il se met sans trop de difficulté dans l’ombre afin de faciliter la réussite de son entreprise. En vérité, il est souvent le pouvoir derrière le trône. Toutefois, il ne reçoit pas toujours le crédit de ce qu’il mérite pour son travail et son rôle est souvent sous-estimé, vis à vis de ses réalisations.</t>
  </si>
  <si>
    <t>Le 2 n’aime pas être seul, il cherche généralement la compagnie des autres . Ce besoin excessif des autres peut l’amener à une dépendance excessive des autres. Les défauts du 2 sont souvent le manque d’assurance, timidité, négligence, ou indécision.</t>
  </si>
  <si>
    <t>Les principales qualités du 2: conciliant, aimable, chaleureux, affectueux, tendre, diplomate.</t>
  </si>
  <si>
    <t>La réussite du 2 passe généralement par une association, la collaboration, un partenariat, une union, ou toute profession mettant en valeur ses qualités de relations humaines.</t>
  </si>
  <si>
    <t>Le 2 a un besoin de sécurité et de confort, d’un cadre calme, et la compagnie d’êtres chers. Lorsque le 2 a trouvé sa place dans la vie, il a tous les talents et l’intelligence pour avoir du succès. Le 2 doit chercher un travail qui permet à son caractère sensible de s’épanouir. Il doit être le ciment qui lie les autres ensemble.</t>
  </si>
  <si>
    <t>Le chiffre 4 appartient à la planète Rahu/Pluton, représente la cruauté, la colère ce qui nous est douloureux dans notre existence.</t>
  </si>
  <si>
    <t>Ce nombre permet à votre vie de tourner dans des directions positives, si vous êtes prêt à grandir et à évoluer . Vous pourriez même être témoins de miracles ou d’une série très heureuse de concours de circonstances à des moments où vous vous y attendez le moins.</t>
  </si>
  <si>
    <t>Le nombre 10 évoque un besoin d’action</t>
  </si>
  <si>
    <t>En général, le changement indiqué par ce nombre concerne des changements radicaux ou inattendus .</t>
  </si>
  <si>
    <t>Le 10 se réfère au fait que les choses ont tendance à évoluer par cycle et à tourner un peu comme une roue.</t>
  </si>
  <si>
    <t>Ce nombre peut aussi indiquer une situation incertaine ou éphémère.</t>
  </si>
  <si>
    <t>Le 10 est souvent à l’origine événements inattendus qui vous obligent à vous adapter en conséquence, à vous transformer, à prendre un nouveau départ ou à saisir une nouvelle opportunité.</t>
  </si>
  <si>
    <t>Le 10 favorise la réussite mais très certainement après avoir connu une période difficile ou après avoir traversé quelques difficultés.</t>
  </si>
  <si>
    <t>Le 11 a le potentiel d’être une source d’inspiration pour les gens. Il possède une quantité excessive d’énergie et de l’intuition. Il y a tellement de choses dans son psychisme qu’il lui arrive souvent de ne pas se comprendre lui même</t>
  </si>
  <si>
    <t>Le 11 est le symbole de l’idéalisme, intuition, énergie, inspiration, volonté, courage, mais aussi de la tension, contradictions.</t>
  </si>
  <si>
    <t>Le 11 peut galvaniser toutes les situations dans lesquelles il entre. Il inspire les gens, mais sans effort conscient. L’énergie semble couler à travers lui, sans son contrôle. Cela lui donne à la fois la puissance et les turbulences, et aussi parfois l’émotivité.</t>
  </si>
  <si>
    <t>Le 11 est un canal pour l’information entre le haut et le bas, entre le royaume de l’archétype et le monde relatif. Des idées, des pensées, la compréhension et la perspicacité viennent à lui sans qu’il ait à passer par un processus de pensée rationnelle. Il semble y avoir un pont, ou une connexion entre son royaume conscient et inconscient, qu’il harmonise à un haut niveau d’intuition par laquelle même l’information peut circuler mentalement.</t>
  </si>
  <si>
    <t>Tout cela revient à une grande capacité d’invention. Beaucoup d’inventeurs, artistes, chefs religieux, les prophètes et les figures de proue de l’histoire ont eu le 11 comme nombre prédominent dans leur thème numérologique.</t>
  </si>
  <si>
    <t>Parce qu’il est si hautement « chargé », il subit les conséquences d’une épée à double tranchants. Il possède de grandes capacités, mais se livre à beaucoup d’auto-réflexion et d’auto-critique. Il se sent souvent très conscient de lui-même. Il est conscient à un certain niveau qu’il se démarque des autres. Même lorsque il essaye de se mélanger avec son environnement, il se sent souvent remarquable, étranger et hors de l’espace.</t>
  </si>
  <si>
    <t>Il est bénie avec un message ou un rôle spécifique à jouer dans sa vie. Mais il doit se développer suffisamment pour profiter pleinement de cette opportunité. Jusqu’à ce moment, son développement intérieur prend le pas sur sa capacité à matérialiser la grande entreprise qu’il se doit de réaliser. En conséquence, le 11 semble se développer lentement, mais c’est tout simplement car il a plus à  accomplir dans son évolution qu’une personne moyenne. Ainsi, son succès réel ne commence généralement qu’ entre les âges de 30 et 45, lorsque il a suffisamment progressé le long du chemin.</t>
  </si>
  <si>
    <t>Le 11 peut être frustré, en grande partie parce qu’il a des attentes extrêmement élevées de lui-même. Mais ces attentes peuvent être irréalistes et peuvent l’empêcher d’accomplir quelque chose.</t>
  </si>
  <si>
    <t>Il peut aussi souffrir de crises de confusion et un manque de direction. Cela donne lieu à une perte de confiance, et l’apparition de la dépression profonde. La cause de ces problèmes émotionnels est son manque de compréhension de sa propre sensibilité et de son potentiel. Le 11 possède une forte ambition et le désir de réaliser quelque chose de grand. Cependant le manque de confiance en sa  capacité à réaliser ce rêve peut lui causer beaucoup de frustration. Le 11 a besoin d’une confiance aussi grande que son ambition dans sa capacité à concrétiser ses rêves. La confiance est la clé qui ouvre son potentiel.</t>
  </si>
  <si>
    <t>Sur un plan strictement physique, il doit protéger son système nerveux, qui est excessivement vulnérable au stress, à cause de sa sensibilité aiguë.  Le 11 doit chercher une harmonie avec son environnement, et suivre un régime alimentaire sain, afin de rétablir un l’équilibre et trouver la paix.</t>
  </si>
  <si>
    <t>Le 11 peut faire preuve d’extrêmement de tact et de diplomatie. Il est également patient et coopératif. Il travaille bien avec des groupes et trouve un moyen de créer une harmonie entre les diverses opinions.</t>
  </si>
  <si>
    <t>Il possède un sens aiguë de la beauté , de l’équilibre et du rythme.</t>
  </si>
  <si>
    <t>Le 11 est généralement un amant sensible et passionné, sa clairvoyance lui faire prendre conscience de ses besoins et des désirs de ses partenaires, dont il est capable de combler avec délicatesse. Toutefois, lorsque il sent qu’il a été été maltraité ou abandonné, il peut  réagir avec une puissance dévastatrice, en utilisant des critiques personnelles vindicatives.</t>
  </si>
  <si>
    <t>Note importante: il est très rare de vibrer pleinement à la vibration du maître nombre 11, la plupart des gens vibrent en fait un niveau en dessous c’est à dire à la vibration 2 (réduction numérologique de 11) ou alors entre les deux.</t>
  </si>
  <si>
    <t>Description générale : le nombre 12 exprime une certaine fragilité sur le plan moral ou physique, des moments difficiles (épreuves, sacrifices, ruptures, contraintes, etc.).</t>
  </si>
  <si>
    <t>Le nombre 12 exprime une certaine fragilité</t>
  </si>
  <si>
    <t>L’évolution peut être réussie si ces épreuves difficiles sont surmontées. Le 12 évoque aussi l’idée d’abandon ou de renoncement à quelque chose de matériel, intellectuel, ou social. Ce nombre peut être à l’origine d’une entrave de liberté à cause d’un sacrifice, d’un blocage, d’obligations forcées ou d’un dévouement. Ce nombre 12 met l’accent sur le fait que la personne doit porter une conscience toute particulière à la conséquence de ses actes faute de quoi elle risquerait de traverser des épreuves difficiles ou de faire face à d’importantes désillusions.</t>
  </si>
  <si>
    <t>Année de naissance</t>
  </si>
  <si>
    <t>Mois de naissance</t>
  </si>
  <si>
    <t>Jour de naissance</t>
  </si>
  <si>
    <t>Chiffre symbolisant le chemin de vie pour la période postérieur à 50 ans</t>
  </si>
  <si>
    <t>Chiffre symbolisant le chemin de vie pour la période entre 25 ans à 50 ans</t>
  </si>
  <si>
    <t>Chiffre symbolisant le chemin de vie pour la période antérieure à 25 ans</t>
  </si>
  <si>
    <t>Chiffre symbolisant le chemin qu'emprunte le subconscient</t>
  </si>
  <si>
    <t>Une seule lettre par cellule -&gt;</t>
  </si>
  <si>
    <t>Propriétés du nombre 144</t>
  </si>
  <si>
    <t>Exprime l'idée d'une combinaison de cycles révolutifs de plusieurs ordres, par rapport à l'individu microcosmique, selon R. Allendy. Il exprimerait aussi l'achèvement d'un tout et le passage à une unité suivante. Comme carré de 12, R. Allendy y voit "le développement des relations et combinaisons possibles entre les choses".</t>
  </si>
  <si>
    <t>Dans le nombre 144, selon les Pères de l'Église, la centaine exprime l'Unité du monde divin - l'Unité de Dieu - le 4 de la dizaine, la stabilité du monde angélique, le 4 de l'Unité, la stabilité éternelle de la Ville Sainte, dont la forme est précisément un cube.</t>
  </si>
  <si>
    <t>Lorsque plusieurs sortes de significations symboliques sont contenues dans les multiples d'un nombre, le symbolisme de ce nombre est par conséquent enrichi et renforcé. C'est pourquoi le nombre 144 est considéré comme très favorable parce que d'une part on obtient par réduction théosophique 9 = 1+4+4 et que d'autre part on retrouve parmi ces 14 diviseurs les nombres 72, 36, 24, 12, 9 et 8 qui sont très riches en symbolisme.</t>
  </si>
  <si>
    <t>Lorsqu'on additionne le nombre des pétales des cinq centres psychiques inférieurs, on obtient un total de 48 pétales. En ajoutant les 96 pétales du centre frontal (l'endroit du troisième oeil où le petit nombre doit recevoir sa marque divine), on obtient le nombre 144, symbole de l'oeuvre spirituelle parfaite et manifestée, c'est-à-dire du mariage entre l'âme et la personnalité.</t>
  </si>
  <si>
    <t>Bible</t>
  </si>
  <si>
    <t>Nombre de coudées que mesure le rempart de la Jérusalem céleste. (Ap 21,17)</t>
  </si>
  <si>
    <t>Général</t>
  </si>
  <si>
    <t>Marthe Robin, stigmatisée de Châteauneuf-de-Galaure décédée en 1981, avait dit-on une grande dévotion pour la Médaille Miraculeuse de la Saint Vierge, et aussi un grand attachement à la France. À cet effet, elle écrivit un jour une prière comportant au total 144 mots adressée au Père pour qu'Il sauve la France et l'Église du Christ.</t>
  </si>
  <si>
    <t>Dans les messages du Christ à Dozulé reçus par Mme Madeleine Aumont, celui-ci demande que les hommes construisent une immense Croix Glorieuse, dont Il donne les dimensions, ainsi qu'un Sanctuaire de la Réconciliation. Selon les plans établis, la construction du Sanctuaire de la Réconciliation, comme beaucoup de cathédrales, s'inspire de la demeure de Dieu en Saint Jean Apocalypse 21-22 soit 144 coudées en hauteur, en longueur et en largeur signifiant la perfection de la charité. Ses murs sont de jaspe cristallin brun de terre et cristal transparent de lumière.</t>
  </si>
  <si>
    <t>Selon la Genèse, le monde fut créé par Dieu en 6 jours, soit en 144 heures (6x24 heures).</t>
  </si>
  <si>
    <t>Dans les temps bibliques, comme mesures de longueur on avait: 1 canne = 6 coudées = 12 empans = 36 palmes = 144 doigts = 3.15 mètres.</t>
  </si>
  <si>
    <t>Pour essayer d'obtenir une mesure de longueur de la coudée la plus objective possible, la tradition rabbinique avait décidé de la faire correspondre à la longueur de l'alignement de 144 grains d'orge de taille moyenne placés côte à côte. Par ce procédé, on obtient une longueur de 0,451 mètre.</t>
  </si>
  <si>
    <t>Selon Platon et Aristote, il y aurait de grands changements dans les cités tous les 144 ans - carré de 12 - et il y aurait de grands changements dans l'histoire de l'humanité tous les 1728 ans - cube de 12.</t>
  </si>
  <si>
    <t>Les rosicruciens sont d'avis qu'il existe dans l'Univers 144 sortes d'atome différents, même si la science ne les ont pas tous encore découverts.</t>
  </si>
  <si>
    <t>Le Graal comportait 144 facettes.</t>
  </si>
  <si>
    <t>Le nombre 144 a souvent servi de mesure pour de nombreux édifices chrétiens de plan centré et pour quelques édifices païens du 1er millénaire de notre ère: 144 aunes pour l'église du Saint-Sépulcre à Jérusalem, le mausolée Sainte-Hélène à Rome, l'église mariale du Mont Gorizim, la rotonde païenne de Salonique dite Saint-Georges, et les 144 pieds pour la Chapelle palatine d'Aix-la-Chapelle. L'origine de cette mesure provient de l'Apocalypse où Jean attribue au pourtour de la ville céleste 144 coudées. (Ap 21,15-17).</t>
  </si>
  <si>
    <t>L'horoscope traditionnel se résume essentiellement aux 12 signes du zodiaque, mais avec les ascendants, on obtient 144 divisions possibles.</t>
  </si>
  <si>
    <t>La Chapelle Palatine d'Aix-la-Chapelle fut rendue célèbre par le souvenir prestigieux de Charlemagne, Premier Empereur du Saint Empire Romain Germanique, Roi des Francs et Empereur d'Occident, qui se fit inhumer au siège de son Empire en 814. La longueur totale de cet édifice est de 144 pieds.</t>
  </si>
  <si>
    <t>Selon certaines sources, la hauteur de la Grande Pyramide serait de 144 mètres.</t>
  </si>
  <si>
    <t>Carré magique construit en 1913 par J.-N. Muncey à partir des 144 premiers nombres premiers impairs.</t>
  </si>
  <si>
    <t xml:space="preserve">      1 823 821 809 811 797  19  29 313  31  23  37</t>
  </si>
  <si>
    <t xml:space="preserve">     89  83 211  79 641 631 619 709 617  53  43 739</t>
  </si>
  <si>
    <t xml:space="preserve">    503 523 233 337 547 397 421  17 401 271 431 433</t>
  </si>
  <si>
    <t xml:space="preserve">    509 199  73 541 347 191 181 569 577 571 163 593</t>
  </si>
  <si>
    <t xml:space="preserve">    659 673 677 683  71  67  61  47  59 743 733  41</t>
  </si>
  <si>
    <t xml:space="preserve">    827   3   7   5  13  11 787 769 773 419 149 751</t>
  </si>
  <si>
    <t>Autre carré magique dont la somme donne 144.</t>
  </si>
  <si>
    <t xml:space="preserve">                    1 11 53 79</t>
  </si>
  <si>
    <t xml:space="preserve">                   73 59  5  7</t>
  </si>
  <si>
    <t xml:space="preserve">                   23 13 67 41</t>
  </si>
  <si>
    <t xml:space="preserve">                   47 61 19 17</t>
  </si>
  <si>
    <t>La somme des 144 premières décimales du nombre PI (3.1415...) donne 666.</t>
  </si>
  <si>
    <t>Le nombre 144 est dit "abondant" puisque la somme de ses diviseurs - parties aliquotes - donne un résultat supérieur à 144: 1+2+3+4+6+8+9+12+16+18+24+36+48+72 = 259.</t>
  </si>
  <si>
    <t>Guématrie</t>
  </si>
  <si>
    <t>Selon le Dr. Pr. Azoulay, la valeur numérique de "l'Ancien des jours" (Dn 7,9) écrit en hébreu, Kedem, donne 144. Or l'Ancien des jours, c'est le Dieu des douze tribus d'Israël, Maître de toute la Terre.</t>
  </si>
  <si>
    <t>Avec la cabale française, en utilisant comme table de correspondance A=1, B=2, ..., Z=26, André Bouguénec trouva que "Le Verbe fait chair" = 144. De même que "A la genèse de l'Homme" = 144. Il en est de même avec le mot ordinateur. En utilisant la correspondance inverse (A=26, Z=1), on découvre que "Loi Divine" = 144.</t>
  </si>
  <si>
    <t>En utilisant la correspondance A=1, B=2, ..., Z=26, on découvre que les mots "coeurs unis", faisant référence aux coeurs unis de Jésus et de Marie, totalisent 144=81+63 comme valeur numérique. Il en est de même pour la phrase "La Sainte-Face de Dieu".</t>
  </si>
  <si>
    <t>Occurrence</t>
  </si>
  <si>
    <t>Le nombre 144 est employé 1 fois dans la Bible.</t>
  </si>
  <si>
    <t>La somme des occurrences de tous les nombres du Nouveau Testament supérieurs à 17 donne comme résultat 144.</t>
  </si>
  <si>
    <t>Les mots langue et prière sont employés chacun 144 fois dans l'AT.</t>
  </si>
  <si>
    <t>Symbolisme 144</t>
  </si>
  <si>
    <r>
      <t xml:space="preserve">Tu es un être Divin !!! </t>
    </r>
    <r>
      <rPr>
        <sz val="10"/>
        <color theme="0" tint="-4.9989318521683403E-2"/>
        <rFont val="Arial Black"/>
        <family val="2"/>
      </rPr>
      <t>renseignes toi plus sur ce nombre, c'est essenciel !</t>
    </r>
  </si>
  <si>
    <t xml:space="preserve">11, 22, 33, 44, 55, 66, 77, 88, 99, </t>
  </si>
  <si>
    <t>Maîtres nombres:</t>
  </si>
  <si>
    <t>Nombres angéliques</t>
  </si>
  <si>
    <t>e</t>
  </si>
  <si>
    <t>&lt;=    Somme de votre prénom et de votre nom de naissance</t>
  </si>
  <si>
    <t>nombres angéliques:</t>
  </si>
  <si>
    <t>La majorité des histoires sur les maîtres ascensionnés évoquent leur incroyable foi qui a permis de produire des miracles. Le nombre angélique 132 vous dit que les maîtres ascensionnés vous aident à stimuler votre foi axée vers le Ciel. Vous ne devrez pas avoir peur de relever de nouveaux défis et de saisir les opportunités, car c’est bénéfique pour vous. Aussi, ne mettez jamais en doute le pouvoir des anges gardiens.</t>
  </si>
  <si>
    <t>Le nombre angélique 132 dit que les maîtres ascensionnés et les anges gardiens vous encouragent et vous soutiennent dans votre quête de succès, d’harmonie et d’équilibre. Ils vous disent que vous pourrez les appeler pour rester spirituellement connecté et centré. La foi crée des miracles dans votre vie.</t>
  </si>
  <si>
    <t>Par l’intermédiaire du nombre angélique 132, vos anges gardiens vous disent d’avoir foi et confiance en vous-même, en vos propres capacités, aux maîtres ascensionnés et au royaume angélique. Vous êtes encouragé à aller dans la direction que vous désirez, mais toujours avec optimisme et confiance et avec la conviction que vous trouverez l’accomplissement et le succès.</t>
  </si>
  <si>
    <t>Différents attributs et influences sont apportés par le nombre angélique 132 avec la présence des chiffres 1, 3 et 2. Le chiffre 1 est le signe de la créativité, des nouveaux départs, du leadership, de l’expression de soi, de l’épanouissement, de l’atteinte des objectifs, de la perspicacité et de l’inspiration.</t>
  </si>
  <si>
    <t>Le chiffre 3, c’est la croissance, l’expansion, la sensibilité, la joie et l’optimisme, mais il indique aussi les vibrations des maîtres ascensionnés, ils sont autour de vous et vous assistent. Également, ils vous aident à trouver la paix et l’amour tout en vous soutenant à vous concentrer sur l’étincelle divine en vous et chez les autres.</t>
  </si>
  <si>
    <t>La présence du chiffre 2 dans ce nombre angélique résonne avec l’harmonie, l’équilibre, la dualité, l’adaptabilité, la diplomatie, la coopération et le dévouement. Cependant, ce chiffre fait aussi appel à la foi et à la confiance ainsi qu’à votre mission d’âme et à votre but divin de vie.</t>
  </si>
  <si>
    <t>Vous voulez approfondir le message venant de vos anges gardiens ? Alors, prenez le temps de consulter la signification du nombre angélique 6 du fait que (1 + 3 + 2) = 6. Mais également, n’hésitez pas à trouver la signification des nombres 13 et 32 composant le numéro angélique 132.</t>
  </si>
  <si>
    <t>https://www.nombresdesanges.com/signification/</t>
  </si>
  <si>
    <t>v</t>
  </si>
  <si>
    <t>,,,,,,,,,,,,,,,,,,,,,,,,,,,,,,,,,,,,,,,,,,,,,,,,,,,,,,,,,,,,,,,,,,,,,,,,,,,,,,,,,,,,,,,,,,,,,,,,,,,,,,,,,,,,,,,,,,,,,,,,,,,,,,,,,,,,,,,,,,,,,,,,,,,,,,,,,,,,,,,,,,,,,,,,,,,,,,,,,,,,,,,,,,,,,,,,,,,,,,,,,,,,,,,,,,,,,,,,,,,,,,,,,,,,,,,,,,,,,,,,,,,,,,,,,,,,,,,,,,,,,,,,,,,,,,,,,,,,,,,,,,,,,,,,,,,,,,,,,,,,,,,,,,,,,,,,,,,,,,,,,,,,,,,,,,,,,,,,,,,,,,,,,,,,,,,,,,,,,,</t>
  </si>
  <si>
    <t>n</t>
  </si>
  <si>
    <t>o</t>
  </si>
  <si>
    <t>b</t>
  </si>
  <si>
    <t>y</t>
  </si>
  <si>
    <t>s</t>
  </si>
</sst>
</file>

<file path=xl/styles.xml><?xml version="1.0" encoding="utf-8"?>
<styleSheet xmlns="http://schemas.openxmlformats.org/spreadsheetml/2006/main" xmlns:mc="http://schemas.openxmlformats.org/markup-compatibility/2006" xmlns:x14ac="http://schemas.microsoft.com/office/spreadsheetml/2009/9/ac" mc:Ignorable="x14ac">
  <fonts count="24">
    <font>
      <sz val="11"/>
      <color theme="1"/>
      <name val="Calibri"/>
      <family val="2"/>
      <scheme val="minor"/>
    </font>
    <font>
      <b/>
      <sz val="16"/>
      <color theme="9" tint="-0.499984740745262"/>
      <name val="Copperplate Gothic Bold"/>
      <family val="2"/>
    </font>
    <font>
      <sz val="12"/>
      <color theme="1"/>
      <name val="Calibri"/>
      <family val="2"/>
      <scheme val="minor"/>
    </font>
    <font>
      <sz val="36"/>
      <color theme="9" tint="-0.499984740745262"/>
      <name val="Mistral"/>
      <family val="4"/>
    </font>
    <font>
      <sz val="11"/>
      <color theme="1"/>
      <name val="Mistral"/>
      <family val="4"/>
    </font>
    <font>
      <b/>
      <sz val="16"/>
      <color theme="9" tint="-0.499984740745262"/>
      <name val="Mistral"/>
      <family val="4"/>
    </font>
    <font>
      <sz val="10"/>
      <color rgb="FF000066"/>
      <name val="Arial"/>
      <family val="2"/>
    </font>
    <font>
      <sz val="15"/>
      <color rgb="FF4D555A"/>
      <name val="Arial"/>
      <family val="2"/>
    </font>
    <font>
      <b/>
      <sz val="24"/>
      <color rgb="FF4D555A"/>
      <name val="Arial"/>
      <family val="2"/>
    </font>
    <font>
      <b/>
      <sz val="9"/>
      <color indexed="81"/>
      <name val="Tahoma"/>
      <family val="2"/>
    </font>
    <font>
      <b/>
      <sz val="16"/>
      <color rgb="FFFFC000"/>
      <name val="Cambria"/>
      <family val="1"/>
    </font>
    <font>
      <b/>
      <sz val="11"/>
      <color theme="1"/>
      <name val="Calibri"/>
      <family val="2"/>
      <scheme val="minor"/>
    </font>
    <font>
      <sz val="26"/>
      <color theme="1"/>
      <name val="Calibri"/>
      <family val="2"/>
      <scheme val="minor"/>
    </font>
    <font>
      <b/>
      <sz val="10"/>
      <color rgb="FF002060"/>
      <name val="Arial"/>
      <family val="2"/>
    </font>
    <font>
      <b/>
      <sz val="11"/>
      <color rgb="FF002060"/>
      <name val="Calibri"/>
      <family val="2"/>
      <scheme val="minor"/>
    </font>
    <font>
      <b/>
      <sz val="10"/>
      <color rgb="FF002060"/>
      <name val="Arial Unicode MS"/>
      <family val="2"/>
    </font>
    <font>
      <sz val="11"/>
      <color theme="1"/>
      <name val="Arial Black"/>
      <family val="2"/>
    </font>
    <font>
      <sz val="18"/>
      <color theme="0" tint="-4.9989318521683403E-2"/>
      <name val="Arial Black"/>
      <family val="2"/>
    </font>
    <font>
      <sz val="10"/>
      <color theme="0" tint="-4.9989318521683403E-2"/>
      <name val="Arial Black"/>
      <family val="2"/>
    </font>
    <font>
      <b/>
      <sz val="20"/>
      <color theme="0" tint="-4.9989318521683403E-2"/>
      <name val="Arial Rounded MT Bold"/>
      <family val="2"/>
    </font>
    <font>
      <b/>
      <sz val="15"/>
      <color rgb="FF4D555A"/>
      <name val="Arial"/>
      <family val="2"/>
    </font>
    <font>
      <b/>
      <sz val="15"/>
      <color theme="0" tint="-4.9989318521683403E-2"/>
      <name val="Arial"/>
      <family val="2"/>
    </font>
    <font>
      <sz val="14"/>
      <color rgb="FF444444"/>
      <name val="Arial"/>
      <family val="2"/>
    </font>
    <font>
      <b/>
      <sz val="26"/>
      <color rgb="FFFF0000"/>
      <name val="Aharoni"/>
      <charset val="177"/>
    </font>
  </fonts>
  <fills count="12">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1B277F"/>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70C0"/>
        <bgColor indexed="64"/>
      </patternFill>
    </fill>
    <fill>
      <patternFill patternType="solid">
        <fgColor theme="5" tint="0.59999389629810485"/>
        <bgColor indexed="64"/>
      </patternFill>
    </fill>
    <fill>
      <patternFill patternType="solid">
        <fgColor theme="3" tint="0.39997558519241921"/>
        <bgColor indexed="64"/>
      </patternFill>
    </fill>
  </fills>
  <borders count="28">
    <border>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141">
    <xf numFmtId="0" fontId="0" fillId="0" borderId="0" xfId="0"/>
    <xf numFmtId="0" fontId="0" fillId="2" borderId="0" xfId="0" applyFill="1"/>
    <xf numFmtId="0" fontId="0" fillId="2" borderId="0" xfId="0" applyFill="1" applyAlignment="1">
      <alignment horizontal="right"/>
    </xf>
    <xf numFmtId="0" fontId="1" fillId="2" borderId="0" xfId="0" applyFont="1" applyFill="1" applyAlignment="1">
      <alignment horizontal="center"/>
    </xf>
    <xf numFmtId="0" fontId="1" fillId="0" borderId="0" xfId="0" applyFont="1" applyAlignment="1">
      <alignment horizontal="center"/>
    </xf>
    <xf numFmtId="0" fontId="2" fillId="2" borderId="0" xfId="0" applyFont="1" applyFill="1" applyAlignment="1">
      <alignment horizontal="center"/>
    </xf>
    <xf numFmtId="0" fontId="2" fillId="0" borderId="0" xfId="0" applyFont="1" applyAlignment="1">
      <alignment horizontal="center"/>
    </xf>
    <xf numFmtId="0" fontId="0" fillId="2" borderId="1" xfId="0" applyFill="1" applyBorder="1" applyAlignment="1">
      <alignment horizontal="center"/>
    </xf>
    <xf numFmtId="0" fontId="0" fillId="0" borderId="6" xfId="0" applyBorder="1"/>
    <xf numFmtId="0" fontId="0" fillId="0" borderId="9" xfId="0" applyBorder="1"/>
    <xf numFmtId="0" fontId="0" fillId="0" borderId="7" xfId="0" applyBorder="1"/>
    <xf numFmtId="0" fontId="5" fillId="2" borderId="2" xfId="0" applyFont="1" applyFill="1" applyBorder="1" applyAlignment="1">
      <alignment horizontal="center"/>
    </xf>
    <xf numFmtId="0" fontId="5" fillId="2" borderId="2" xfId="0" applyFont="1" applyFill="1" applyBorder="1" applyAlignment="1">
      <alignment horizontal="center" vertical="center"/>
    </xf>
    <xf numFmtId="0" fontId="0" fillId="0" borderId="0" xfId="0" applyAlignment="1">
      <alignment vertical="top"/>
    </xf>
    <xf numFmtId="0" fontId="7" fillId="0" borderId="0" xfId="0" applyFont="1" applyAlignment="1">
      <alignment wrapText="1"/>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wrapText="1"/>
    </xf>
    <xf numFmtId="0" fontId="8" fillId="0" borderId="0" xfId="0" applyFont="1" applyAlignment="1">
      <alignment horizontal="center" vertical="center" wrapText="1"/>
    </xf>
    <xf numFmtId="0" fontId="0" fillId="4" borderId="0" xfId="0" applyFill="1"/>
    <xf numFmtId="0" fontId="1" fillId="4" borderId="0" xfId="0" applyFont="1" applyFill="1" applyAlignment="1">
      <alignment horizontal="center"/>
    </xf>
    <xf numFmtId="0" fontId="10" fillId="4" borderId="0" xfId="0" applyFont="1" applyFill="1" applyAlignment="1">
      <alignment horizontal="center"/>
    </xf>
    <xf numFmtId="0" fontId="0" fillId="4" borderId="0" xfId="0" applyFill="1" applyAlignment="1">
      <alignment horizontal="right"/>
    </xf>
    <xf numFmtId="0" fontId="0" fillId="4" borderId="1" xfId="0" applyFill="1" applyBorder="1" applyAlignment="1">
      <alignment horizontal="center"/>
    </xf>
    <xf numFmtId="0" fontId="2" fillId="4" borderId="0" xfId="0" applyFont="1" applyFill="1" applyAlignment="1">
      <alignment horizontal="center"/>
    </xf>
    <xf numFmtId="0" fontId="0" fillId="2" borderId="0" xfId="0"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5" xfId="0" applyFont="1" applyFill="1" applyBorder="1" applyAlignment="1">
      <alignment horizontal="center"/>
    </xf>
    <xf numFmtId="0" fontId="0" fillId="2" borderId="3" xfId="0" applyFill="1" applyBorder="1"/>
    <xf numFmtId="0" fontId="0" fillId="2" borderId="4" xfId="0" applyFill="1" applyBorder="1"/>
    <xf numFmtId="0" fontId="0" fillId="2" borderId="5" xfId="0" applyFill="1" applyBorder="1"/>
    <xf numFmtId="0" fontId="0" fillId="2" borderId="11" xfId="0" applyFill="1" applyBorder="1"/>
    <xf numFmtId="0" fontId="0" fillId="2" borderId="12" xfId="0" applyFill="1" applyBorder="1"/>
    <xf numFmtId="0" fontId="0" fillId="2" borderId="13" xfId="0" applyFill="1" applyBorder="1" applyAlignment="1">
      <alignment horizontal="right"/>
    </xf>
    <xf numFmtId="0" fontId="0" fillId="2" borderId="14" xfId="0" applyFill="1" applyBorder="1" applyAlignment="1">
      <alignment horizontal="center"/>
    </xf>
    <xf numFmtId="0" fontId="0" fillId="2" borderId="15" xfId="0" applyFill="1" applyBorder="1" applyAlignment="1">
      <alignment horizontal="right"/>
    </xf>
    <xf numFmtId="0" fontId="0" fillId="2" borderId="16" xfId="0" applyFill="1" applyBorder="1" applyAlignment="1">
      <alignment horizontal="right"/>
    </xf>
    <xf numFmtId="0" fontId="0" fillId="2" borderId="17" xfId="0" applyFill="1" applyBorder="1" applyAlignment="1">
      <alignment horizontal="center"/>
    </xf>
    <xf numFmtId="0" fontId="0" fillId="0" borderId="0" xfId="0" applyAlignment="1">
      <alignment wrapText="1"/>
    </xf>
    <xf numFmtId="0" fontId="8" fillId="0" borderId="0" xfId="0" applyFont="1" applyAlignment="1">
      <alignment wrapText="1"/>
    </xf>
    <xf numFmtId="0" fontId="8" fillId="0" borderId="0" xfId="0" applyFont="1" applyAlignment="1">
      <alignment vertical="center" wrapText="1"/>
    </xf>
    <xf numFmtId="0" fontId="0" fillId="4" borderId="0" xfId="0" applyFill="1" applyAlignment="1">
      <alignment vertical="center"/>
    </xf>
    <xf numFmtId="0" fontId="0" fillId="0" borderId="0" xfId="0" applyAlignment="1">
      <alignment vertical="center"/>
    </xf>
    <xf numFmtId="0" fontId="7" fillId="0" borderId="0" xfId="0" applyFont="1" applyAlignment="1">
      <alignment vertical="top" wrapText="1"/>
    </xf>
    <xf numFmtId="0" fontId="0" fillId="0" borderId="0" xfId="0" applyAlignment="1">
      <alignment horizontal="center" vertical="center"/>
    </xf>
    <xf numFmtId="0" fontId="7" fillId="0" borderId="2" xfId="0" applyFont="1" applyBorder="1" applyAlignment="1">
      <alignment horizontal="center" vertical="center" wrapText="1"/>
    </xf>
    <xf numFmtId="1" fontId="0" fillId="0" borderId="24" xfId="0" applyNumberFormat="1" applyBorder="1"/>
    <xf numFmtId="0" fontId="0" fillId="0" borderId="25" xfId="0" applyBorder="1"/>
    <xf numFmtId="1" fontId="0" fillId="0" borderId="26" xfId="0" applyNumberFormat="1" applyBorder="1"/>
    <xf numFmtId="0" fontId="0" fillId="0" borderId="27" xfId="0" applyBorder="1"/>
    <xf numFmtId="0" fontId="13" fillId="0" borderId="0" xfId="0" applyFont="1" applyAlignment="1">
      <alignment wrapText="1"/>
    </xf>
    <xf numFmtId="0" fontId="14" fillId="0" borderId="0" xfId="0" applyFont="1" applyAlignment="1">
      <alignment wrapText="1"/>
    </xf>
    <xf numFmtId="0" fontId="14" fillId="0" borderId="0" xfId="0" applyFont="1" applyAlignment="1">
      <alignment horizontal="left" wrapText="1"/>
    </xf>
    <xf numFmtId="0" fontId="13" fillId="0" borderId="0" xfId="0" applyFont="1" applyAlignment="1">
      <alignment horizontal="left" wrapText="1"/>
    </xf>
    <xf numFmtId="0" fontId="14" fillId="0" borderId="0" xfId="0" applyFont="1" applyAlignment="1">
      <alignment horizontal="center" vertical="center" wrapText="1"/>
    </xf>
    <xf numFmtId="0" fontId="13" fillId="0" borderId="0" xfId="0" applyFont="1" applyAlignment="1">
      <alignment horizontal="center" vertical="center" wrapText="1"/>
    </xf>
    <xf numFmtId="0" fontId="15" fillId="0" borderId="0" xfId="0" applyFont="1" applyAlignment="1">
      <alignment horizontal="left" vertical="center" wrapText="1"/>
    </xf>
    <xf numFmtId="3" fontId="15" fillId="0" borderId="0" xfId="0" applyNumberFormat="1" applyFont="1" applyAlignment="1">
      <alignment horizontal="left" vertical="center" wrapText="1"/>
    </xf>
    <xf numFmtId="0" fontId="16" fillId="0" borderId="22" xfId="0" applyFont="1" applyBorder="1" applyAlignment="1">
      <alignment horizontal="center" vertical="center"/>
    </xf>
    <xf numFmtId="0" fontId="16" fillId="0" borderId="24" xfId="0" applyFont="1" applyBorder="1" applyAlignment="1">
      <alignment horizontal="center" vertical="center"/>
    </xf>
    <xf numFmtId="0" fontId="16" fillId="0" borderId="26" xfId="0" applyFont="1" applyBorder="1" applyAlignment="1">
      <alignment horizontal="center" vertical="center"/>
    </xf>
    <xf numFmtId="1" fontId="0" fillId="5" borderId="22" xfId="0" applyNumberFormat="1" applyFill="1" applyBorder="1"/>
    <xf numFmtId="0" fontId="0" fillId="5" borderId="23" xfId="0" applyFill="1" applyBorder="1"/>
    <xf numFmtId="0" fontId="0" fillId="5" borderId="0" xfId="0" applyFill="1"/>
    <xf numFmtId="0" fontId="0" fillId="5" borderId="0" xfId="0" applyFill="1" applyAlignment="1">
      <alignment horizontal="center" vertical="center"/>
    </xf>
    <xf numFmtId="0" fontId="0" fillId="5" borderId="0" xfId="0" applyFill="1" applyBorder="1" applyAlignment="1">
      <alignment vertical="top" wrapText="1"/>
    </xf>
    <xf numFmtId="0" fontId="0" fillId="2" borderId="3" xfId="0" applyFill="1" applyBorder="1" applyAlignment="1">
      <alignment horizontal="center" vertical="center"/>
    </xf>
    <xf numFmtId="0" fontId="1" fillId="3" borderId="21" xfId="0" applyFont="1" applyFill="1" applyBorder="1" applyAlignment="1">
      <alignment horizontal="center"/>
    </xf>
    <xf numFmtId="0" fontId="1" fillId="0" borderId="21" xfId="0" applyFont="1" applyBorder="1" applyAlignment="1">
      <alignment horizontal="center"/>
    </xf>
    <xf numFmtId="0" fontId="7" fillId="6" borderId="18"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0" fillId="8" borderId="0" xfId="0" applyFill="1"/>
    <xf numFmtId="0" fontId="7" fillId="8" borderId="0" xfId="0" applyFont="1" applyFill="1" applyAlignment="1">
      <alignment horizontal="center" vertical="center" wrapText="1"/>
    </xf>
    <xf numFmtId="0" fontId="7" fillId="8" borderId="0" xfId="0" applyFont="1" applyFill="1" applyBorder="1" applyAlignment="1">
      <alignment horizontal="center" vertical="center" wrapText="1"/>
    </xf>
    <xf numFmtId="0" fontId="7" fillId="8" borderId="0" xfId="0" applyFont="1" applyFill="1" applyAlignment="1">
      <alignment vertical="top" wrapText="1"/>
    </xf>
    <xf numFmtId="0" fontId="0" fillId="8" borderId="0" xfId="0" applyFill="1" applyAlignment="1">
      <alignment vertical="top"/>
    </xf>
    <xf numFmtId="0" fontId="6" fillId="8" borderId="0" xfId="0" applyFont="1" applyFill="1" applyAlignment="1">
      <alignment horizontal="justify" wrapText="1"/>
    </xf>
    <xf numFmtId="0" fontId="6" fillId="8" borderId="0" xfId="0" applyFont="1" applyFill="1"/>
    <xf numFmtId="0" fontId="0" fillId="8" borderId="0" xfId="0" applyFill="1" applyBorder="1"/>
    <xf numFmtId="0" fontId="7" fillId="8" borderId="9"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0" xfId="0" applyFont="1" applyFill="1" applyBorder="1" applyAlignment="1">
      <alignment vertical="top" wrapText="1"/>
    </xf>
    <xf numFmtId="0" fontId="0" fillId="8" borderId="0" xfId="0" applyFill="1" applyAlignment="1">
      <alignment horizontal="center" vertical="center"/>
    </xf>
    <xf numFmtId="0" fontId="0" fillId="8" borderId="0" xfId="0" applyFill="1" applyAlignment="1">
      <alignment wrapText="1"/>
    </xf>
    <xf numFmtId="0" fontId="0" fillId="6" borderId="19" xfId="0" applyFill="1" applyBorder="1"/>
    <xf numFmtId="0" fontId="0" fillId="6" borderId="20" xfId="0" applyFill="1" applyBorder="1"/>
    <xf numFmtId="0" fontId="7" fillId="6" borderId="19" xfId="0" applyFont="1" applyFill="1" applyBorder="1" applyAlignment="1">
      <alignment horizontal="center" vertical="center" wrapText="1"/>
    </xf>
    <xf numFmtId="0" fontId="7" fillId="6" borderId="20" xfId="0" applyFont="1" applyFill="1" applyBorder="1" applyAlignment="1">
      <alignment vertical="top" wrapText="1"/>
    </xf>
    <xf numFmtId="0" fontId="20" fillId="8" borderId="4" xfId="0" applyFont="1" applyFill="1" applyBorder="1" applyAlignment="1">
      <alignment horizontal="center" vertical="center" wrapText="1"/>
    </xf>
    <xf numFmtId="0" fontId="11" fillId="8" borderId="0" xfId="0" applyFont="1" applyFill="1"/>
    <xf numFmtId="0" fontId="21" fillId="7" borderId="2"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21" fillId="11" borderId="2" xfId="0" applyFont="1" applyFill="1" applyBorder="1" applyAlignment="1">
      <alignment horizontal="center" vertical="center" wrapText="1"/>
    </xf>
    <xf numFmtId="0" fontId="22" fillId="0" borderId="0" xfId="0" applyFont="1" applyAlignment="1">
      <alignment horizontal="justify" wrapText="1"/>
    </xf>
    <xf numFmtId="0" fontId="22" fillId="0" borderId="0" xfId="0" applyFont="1" applyAlignment="1">
      <alignment wrapText="1"/>
    </xf>
    <xf numFmtId="0" fontId="22" fillId="0" borderId="0" xfId="0" applyFont="1" applyAlignment="1">
      <alignment horizontal="center" vertical="center" wrapText="1"/>
    </xf>
    <xf numFmtId="0" fontId="0" fillId="11" borderId="0" xfId="0" applyFill="1"/>
    <xf numFmtId="0" fontId="22" fillId="0" borderId="0" xfId="0" applyFont="1" applyAlignment="1">
      <alignment horizontal="justify" vertical="top" wrapText="1"/>
    </xf>
    <xf numFmtId="0" fontId="3" fillId="0" borderId="6" xfId="0" applyFont="1" applyBorder="1" applyAlignment="1">
      <alignment horizontal="center" vertical="center"/>
    </xf>
    <xf numFmtId="0" fontId="4" fillId="0" borderId="3" xfId="0" applyFont="1" applyBorder="1"/>
    <xf numFmtId="0" fontId="4" fillId="0" borderId="7" xfId="0" applyFont="1" applyBorder="1"/>
    <xf numFmtId="0" fontId="4" fillId="0" borderId="5" xfId="0" applyFont="1" applyBorder="1"/>
    <xf numFmtId="0" fontId="0" fillId="0" borderId="6" xfId="0" applyBorder="1" applyAlignment="1">
      <alignment horizontal="center"/>
    </xf>
    <xf numFmtId="0" fontId="0" fillId="0" borderId="8"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5" xfId="0" applyBorder="1" applyAlignment="1">
      <alignment horizontal="center"/>
    </xf>
    <xf numFmtId="0" fontId="17" fillId="3" borderId="6"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2" fillId="2" borderId="6" xfId="0" applyFont="1" applyFill="1" applyBorder="1" applyAlignment="1">
      <alignment horizontal="center" vertical="center"/>
    </xf>
    <xf numFmtId="0" fontId="12" fillId="2" borderId="3" xfId="0" applyFont="1" applyFill="1" applyBorder="1" applyAlignment="1">
      <alignment horizontal="center" vertical="center"/>
    </xf>
    <xf numFmtId="0" fontId="12" fillId="2" borderId="9"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5"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23" fillId="0" borderId="0" xfId="0" applyFont="1" applyAlignment="1">
      <alignment horizontal="center" vertical="top" wrapText="1"/>
    </xf>
  </cellXfs>
  <cellStyles count="1">
    <cellStyle name="Normal" xfId="0" builtinId="0"/>
  </cellStyles>
  <dxfs count="0"/>
  <tableStyles count="0" defaultTableStyle="TableStyleMedium9" defaultPivotStyle="PivotStyleLight16"/>
  <colors>
    <mruColors>
      <color rgb="FF1B2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6</xdr:col>
      <xdr:colOff>190500</xdr:colOff>
      <xdr:row>15</xdr:row>
      <xdr:rowOff>104775</xdr:rowOff>
    </xdr:from>
    <xdr:to>
      <xdr:col>15</xdr:col>
      <xdr:colOff>733425</xdr:colOff>
      <xdr:row>43</xdr:row>
      <xdr:rowOff>28575</xdr:rowOff>
    </xdr:to>
    <xdr:pic>
      <xdr:nvPicPr>
        <xdr:cNvPr id="10241" name="Picture 1" descr="RÃ©sultat de recherche d'images pour &quot;nombres des anges&quot;"/>
        <xdr:cNvPicPr>
          <a:picLocks noChangeAspect="1" noChangeArrowheads="1"/>
        </xdr:cNvPicPr>
      </xdr:nvPicPr>
      <xdr:blipFill>
        <a:blip xmlns:r="http://schemas.openxmlformats.org/officeDocument/2006/relationships" r:embed="rId1"/>
        <a:srcRect/>
        <a:stretch>
          <a:fillRect/>
        </a:stretch>
      </xdr:blipFill>
      <xdr:spPr bwMode="auto">
        <a:xfrm>
          <a:off x="2990850" y="3629025"/>
          <a:ext cx="6858000" cy="6858000"/>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3</xdr:row>
      <xdr:rowOff>16766</xdr:rowOff>
    </xdr:from>
    <xdr:to>
      <xdr:col>1</xdr:col>
      <xdr:colOff>4381500</xdr:colOff>
      <xdr:row>6</xdr:row>
      <xdr:rowOff>238817</xdr:rowOff>
    </xdr:to>
    <xdr:pic>
      <xdr:nvPicPr>
        <xdr:cNvPr id="4" name="Image 3" descr="9.png"/>
        <xdr:cNvPicPr>
          <a:picLocks noChangeAspect="1"/>
        </xdr:cNvPicPr>
      </xdr:nvPicPr>
      <xdr:blipFill>
        <a:blip xmlns:r="http://schemas.openxmlformats.org/officeDocument/2006/relationships" r:embed="rId1"/>
        <a:stretch>
          <a:fillRect/>
        </a:stretch>
      </xdr:blipFill>
      <xdr:spPr>
        <a:xfrm>
          <a:off x="133350" y="2112266"/>
          <a:ext cx="4333875" cy="40320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58014</xdr:colOff>
      <xdr:row>8</xdr:row>
      <xdr:rowOff>361950</xdr:rowOff>
    </xdr:to>
    <xdr:pic>
      <xdr:nvPicPr>
        <xdr:cNvPr id="3" name="Image 2" descr="10.PNG"/>
        <xdr:cNvPicPr>
          <a:picLocks noChangeAspect="1"/>
        </xdr:cNvPicPr>
      </xdr:nvPicPr>
      <xdr:blipFill>
        <a:blip xmlns:r="http://schemas.openxmlformats.org/officeDocument/2006/relationships" r:embed="rId1"/>
        <a:stretch>
          <a:fillRect/>
        </a:stretch>
      </xdr:blipFill>
      <xdr:spPr>
        <a:xfrm>
          <a:off x="152400" y="1619250"/>
          <a:ext cx="4658589" cy="40100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2</xdr:col>
      <xdr:colOff>50084</xdr:colOff>
      <xdr:row>6</xdr:row>
      <xdr:rowOff>85726</xdr:rowOff>
    </xdr:to>
    <xdr:pic>
      <xdr:nvPicPr>
        <xdr:cNvPr id="3" name="Image 2" descr="11.PNG"/>
        <xdr:cNvPicPr>
          <a:picLocks noChangeAspect="1"/>
        </xdr:cNvPicPr>
      </xdr:nvPicPr>
      <xdr:blipFill>
        <a:blip xmlns:r="http://schemas.openxmlformats.org/officeDocument/2006/relationships" r:embed="rId1"/>
        <a:stretch>
          <a:fillRect/>
        </a:stretch>
      </xdr:blipFill>
      <xdr:spPr>
        <a:xfrm>
          <a:off x="171451" y="1457326"/>
          <a:ext cx="4679233" cy="413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4600575</xdr:colOff>
      <xdr:row>4</xdr:row>
      <xdr:rowOff>1040579</xdr:rowOff>
    </xdr:to>
    <xdr:pic>
      <xdr:nvPicPr>
        <xdr:cNvPr id="3" name="Image 2" descr="12.PNG"/>
        <xdr:cNvPicPr>
          <a:picLocks noChangeAspect="1"/>
        </xdr:cNvPicPr>
      </xdr:nvPicPr>
      <xdr:blipFill>
        <a:blip xmlns:r="http://schemas.openxmlformats.org/officeDocument/2006/relationships" r:embed="rId1"/>
        <a:stretch>
          <a:fillRect/>
        </a:stretch>
      </xdr:blipFill>
      <xdr:spPr>
        <a:xfrm>
          <a:off x="171450" y="1457325"/>
          <a:ext cx="4600575" cy="397427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219075</xdr:colOff>
      <xdr:row>2</xdr:row>
      <xdr:rowOff>876300</xdr:rowOff>
    </xdr:from>
    <xdr:to>
      <xdr:col>2</xdr:col>
      <xdr:colOff>3469</xdr:colOff>
      <xdr:row>2</xdr:row>
      <xdr:rowOff>1829502</xdr:rowOff>
    </xdr:to>
    <xdr:pic>
      <xdr:nvPicPr>
        <xdr:cNvPr id="2" name="Image 1" descr="6.PNG"/>
        <xdr:cNvPicPr>
          <a:picLocks noChangeAspect="1"/>
        </xdr:cNvPicPr>
      </xdr:nvPicPr>
      <xdr:blipFill>
        <a:blip xmlns:r="http://schemas.openxmlformats.org/officeDocument/2006/relationships" r:embed="rId1" cstate="print"/>
        <a:stretch>
          <a:fillRect/>
        </a:stretch>
      </xdr:blipFill>
      <xdr:spPr>
        <a:xfrm>
          <a:off x="219075" y="1543050"/>
          <a:ext cx="4727869" cy="4153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1209675</xdr:rowOff>
    </xdr:from>
    <xdr:to>
      <xdr:col>2</xdr:col>
      <xdr:colOff>34190</xdr:colOff>
      <xdr:row>6</xdr:row>
      <xdr:rowOff>533400</xdr:rowOff>
    </xdr:to>
    <xdr:pic>
      <xdr:nvPicPr>
        <xdr:cNvPr id="4097" name="Picture 1"/>
        <xdr:cNvPicPr>
          <a:picLocks noChangeAspect="1" noChangeArrowheads="1"/>
        </xdr:cNvPicPr>
      </xdr:nvPicPr>
      <xdr:blipFill>
        <a:blip xmlns:r="http://schemas.openxmlformats.org/officeDocument/2006/relationships" r:embed="rId1"/>
        <a:srcRect/>
        <a:stretch>
          <a:fillRect/>
        </a:stretch>
      </xdr:blipFill>
      <xdr:spPr bwMode="auto">
        <a:xfrm>
          <a:off x="180976" y="2571750"/>
          <a:ext cx="4634764" cy="40862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19050</xdr:colOff>
      <xdr:row>9</xdr:row>
      <xdr:rowOff>787166</xdr:rowOff>
    </xdr:to>
    <xdr:pic>
      <xdr:nvPicPr>
        <xdr:cNvPr id="3" name="Image 2" descr="2.1.PNG"/>
        <xdr:cNvPicPr>
          <a:picLocks noChangeAspect="1"/>
        </xdr:cNvPicPr>
      </xdr:nvPicPr>
      <xdr:blipFill>
        <a:blip xmlns:r="http://schemas.openxmlformats.org/officeDocument/2006/relationships" r:embed="rId1"/>
        <a:stretch>
          <a:fillRect/>
        </a:stretch>
      </xdr:blipFill>
      <xdr:spPr>
        <a:xfrm>
          <a:off x="171450" y="2095500"/>
          <a:ext cx="4562475" cy="38827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2</xdr:row>
      <xdr:rowOff>1009651</xdr:rowOff>
    </xdr:from>
    <xdr:to>
      <xdr:col>2</xdr:col>
      <xdr:colOff>12916</xdr:colOff>
      <xdr:row>8</xdr:row>
      <xdr:rowOff>9525</xdr:rowOff>
    </xdr:to>
    <xdr:pic>
      <xdr:nvPicPr>
        <xdr:cNvPr id="3" name="Image 2" descr="3.1.PNG"/>
        <xdr:cNvPicPr>
          <a:picLocks noChangeAspect="1"/>
        </xdr:cNvPicPr>
      </xdr:nvPicPr>
      <xdr:blipFill>
        <a:blip xmlns:r="http://schemas.openxmlformats.org/officeDocument/2006/relationships" r:embed="rId1"/>
        <a:stretch>
          <a:fillRect/>
        </a:stretch>
      </xdr:blipFill>
      <xdr:spPr>
        <a:xfrm>
          <a:off x="200025" y="3105151"/>
          <a:ext cx="4556341" cy="4000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38101</xdr:colOff>
      <xdr:row>3</xdr:row>
      <xdr:rowOff>19051</xdr:rowOff>
    </xdr:from>
    <xdr:to>
      <xdr:col>2</xdr:col>
      <xdr:colOff>72657</xdr:colOff>
      <xdr:row>7</xdr:row>
      <xdr:rowOff>99675</xdr:rowOff>
    </xdr:to>
    <xdr:pic>
      <xdr:nvPicPr>
        <xdr:cNvPr id="3" name="Image 2" descr="4.1.PNG"/>
        <xdr:cNvPicPr>
          <a:picLocks noChangeAspect="1"/>
        </xdr:cNvPicPr>
      </xdr:nvPicPr>
      <xdr:blipFill>
        <a:blip xmlns:r="http://schemas.openxmlformats.org/officeDocument/2006/relationships" r:embed="rId1"/>
        <a:stretch>
          <a:fillRect/>
        </a:stretch>
      </xdr:blipFill>
      <xdr:spPr>
        <a:xfrm>
          <a:off x="209551" y="1876426"/>
          <a:ext cx="4511306" cy="38906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2</xdr:col>
      <xdr:colOff>109829</xdr:colOff>
      <xdr:row>7</xdr:row>
      <xdr:rowOff>352426</xdr:rowOff>
    </xdr:to>
    <xdr:pic>
      <xdr:nvPicPr>
        <xdr:cNvPr id="3" name="Image 2" descr="5.PNG"/>
        <xdr:cNvPicPr>
          <a:picLocks noChangeAspect="1"/>
        </xdr:cNvPicPr>
      </xdr:nvPicPr>
      <xdr:blipFill>
        <a:blip xmlns:r="http://schemas.openxmlformats.org/officeDocument/2006/relationships" r:embed="rId1"/>
        <a:stretch>
          <a:fillRect/>
        </a:stretch>
      </xdr:blipFill>
      <xdr:spPr>
        <a:xfrm>
          <a:off x="152400" y="1857376"/>
          <a:ext cx="4577054" cy="3924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219075</xdr:colOff>
      <xdr:row>2</xdr:row>
      <xdr:rowOff>876300</xdr:rowOff>
    </xdr:from>
    <xdr:to>
      <xdr:col>2</xdr:col>
      <xdr:colOff>3469</xdr:colOff>
      <xdr:row>7</xdr:row>
      <xdr:rowOff>743652</xdr:rowOff>
    </xdr:to>
    <xdr:pic>
      <xdr:nvPicPr>
        <xdr:cNvPr id="3" name="Image 2" descr="6.PNG"/>
        <xdr:cNvPicPr>
          <a:picLocks noChangeAspect="1"/>
        </xdr:cNvPicPr>
      </xdr:nvPicPr>
      <xdr:blipFill>
        <a:blip xmlns:r="http://schemas.openxmlformats.org/officeDocument/2006/relationships" r:embed="rId1"/>
        <a:stretch>
          <a:fillRect/>
        </a:stretch>
      </xdr:blipFill>
      <xdr:spPr>
        <a:xfrm>
          <a:off x="219075" y="1543050"/>
          <a:ext cx="4727869" cy="415360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152400</xdr:colOff>
      <xdr:row>3</xdr:row>
      <xdr:rowOff>19301</xdr:rowOff>
    </xdr:from>
    <xdr:to>
      <xdr:col>1</xdr:col>
      <xdr:colOff>4162425</xdr:colOff>
      <xdr:row>8</xdr:row>
      <xdr:rowOff>315017</xdr:rowOff>
    </xdr:to>
    <xdr:pic>
      <xdr:nvPicPr>
        <xdr:cNvPr id="3" name="Image 2" descr="7.png"/>
        <xdr:cNvPicPr>
          <a:picLocks noChangeAspect="1"/>
        </xdr:cNvPicPr>
      </xdr:nvPicPr>
      <xdr:blipFill>
        <a:blip xmlns:r="http://schemas.openxmlformats.org/officeDocument/2006/relationships" r:embed="rId1"/>
        <a:stretch>
          <a:fillRect/>
        </a:stretch>
      </xdr:blipFill>
      <xdr:spPr>
        <a:xfrm>
          <a:off x="152400" y="1876676"/>
          <a:ext cx="4171950" cy="38675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16418</xdr:colOff>
      <xdr:row>2</xdr:row>
      <xdr:rowOff>1276350</xdr:rowOff>
    </xdr:from>
    <xdr:to>
      <xdr:col>2</xdr:col>
      <xdr:colOff>15806</xdr:colOff>
      <xdr:row>7</xdr:row>
      <xdr:rowOff>229293</xdr:rowOff>
    </xdr:to>
    <xdr:pic>
      <xdr:nvPicPr>
        <xdr:cNvPr id="3" name="Image 2" descr="8.png"/>
        <xdr:cNvPicPr>
          <a:picLocks noChangeAspect="1"/>
        </xdr:cNvPicPr>
      </xdr:nvPicPr>
      <xdr:blipFill>
        <a:blip xmlns:r="http://schemas.openxmlformats.org/officeDocument/2006/relationships" r:embed="rId1"/>
        <a:stretch>
          <a:fillRect/>
        </a:stretch>
      </xdr:blipFill>
      <xdr:spPr>
        <a:xfrm>
          <a:off x="178343" y="2228850"/>
          <a:ext cx="4990488" cy="46679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V251"/>
  <sheetViews>
    <sheetView tabSelected="1" workbookViewId="0">
      <selection activeCell="E9" sqref="E9"/>
    </sheetView>
  </sheetViews>
  <sheetFormatPr baseColWidth="10" defaultRowHeight="20.25"/>
  <cols>
    <col min="1" max="1" width="2.7109375" style="19" customWidth="1"/>
    <col min="2" max="2" width="3.85546875" style="2" customWidth="1"/>
    <col min="3" max="3" width="4" style="7" customWidth="1"/>
    <col min="4" max="4" width="2.28515625" style="1" customWidth="1"/>
    <col min="5" max="5" width="12.42578125" style="4" bestFit="1" customWidth="1"/>
    <col min="6" max="6" width="7.140625" style="6" customWidth="1"/>
    <col min="7" max="7" width="2" style="1" customWidth="1"/>
    <col min="8" max="8" width="8.7109375" customWidth="1"/>
    <col min="9" max="9" width="8" customWidth="1"/>
    <col min="10" max="10" width="7.140625" customWidth="1"/>
    <col min="11" max="11" width="3.85546875" style="1" customWidth="1"/>
    <col min="19" max="19" width="41.140625" customWidth="1"/>
    <col min="20" max="20" width="3.140625" customWidth="1"/>
    <col min="21" max="21" width="3.140625" style="19" customWidth="1"/>
    <col min="22" max="22" width="11.42578125" style="1"/>
  </cols>
  <sheetData>
    <row r="1" spans="1:21" s="19" customFormat="1" ht="14.25" customHeight="1">
      <c r="B1" s="22"/>
      <c r="C1" s="23"/>
      <c r="E1" s="20"/>
      <c r="F1" s="24"/>
    </row>
    <row r="2" spans="1:21" s="1" customFormat="1" ht="12" customHeight="1">
      <c r="A2" s="19"/>
      <c r="B2" s="34" t="s">
        <v>0</v>
      </c>
      <c r="C2" s="35">
        <v>1</v>
      </c>
      <c r="E2" s="3"/>
      <c r="F2" s="5"/>
      <c r="U2" s="19"/>
    </row>
    <row r="3" spans="1:21" s="1" customFormat="1" ht="21" thickBot="1">
      <c r="A3" s="19"/>
      <c r="B3" s="36" t="s">
        <v>1</v>
      </c>
      <c r="C3" s="7">
        <v>2</v>
      </c>
      <c r="E3" s="21" t="s">
        <v>71</v>
      </c>
      <c r="F3" s="5"/>
      <c r="U3" s="19"/>
    </row>
    <row r="4" spans="1:21" ht="21" customHeight="1">
      <c r="B4" s="36" t="s">
        <v>2</v>
      </c>
      <c r="C4" s="7">
        <v>3</v>
      </c>
      <c r="E4" s="68" t="s">
        <v>0</v>
      </c>
      <c r="F4" s="26">
        <f t="shared" ref="F4:F28" si="0">IF(E4="","",LOOKUP(E4,B:B,C:C))</f>
        <v>1</v>
      </c>
      <c r="H4" s="1"/>
      <c r="I4" s="100">
        <f>IF(J7=0,I7,J7)</f>
        <v>6</v>
      </c>
      <c r="J4" s="101"/>
      <c r="L4" s="104"/>
      <c r="M4" s="105"/>
      <c r="N4" s="105"/>
      <c r="O4" s="105"/>
      <c r="P4" s="105"/>
      <c r="Q4" s="105"/>
      <c r="R4" s="105"/>
      <c r="S4" s="106"/>
      <c r="T4" s="25"/>
    </row>
    <row r="5" spans="1:21" ht="21" customHeight="1" thickBot="1">
      <c r="B5" s="36" t="s">
        <v>3</v>
      </c>
      <c r="C5" s="7">
        <v>4</v>
      </c>
      <c r="E5" s="68" t="s">
        <v>3</v>
      </c>
      <c r="F5" s="27">
        <f t="shared" si="0"/>
        <v>4</v>
      </c>
      <c r="H5" s="1"/>
      <c r="I5" s="102"/>
      <c r="J5" s="103"/>
      <c r="L5" s="107"/>
      <c r="M5" s="108"/>
      <c r="N5" s="108"/>
      <c r="O5" s="108"/>
      <c r="P5" s="108"/>
      <c r="Q5" s="108"/>
      <c r="R5" s="108"/>
      <c r="S5" s="109"/>
      <c r="T5" s="25"/>
    </row>
    <row r="6" spans="1:21" ht="21" thickBot="1">
      <c r="B6" s="36" t="s">
        <v>4</v>
      </c>
      <c r="C6" s="7">
        <v>5</v>
      </c>
      <c r="E6" s="68" t="s">
        <v>17</v>
      </c>
      <c r="F6" s="27">
        <f t="shared" si="0"/>
        <v>9</v>
      </c>
      <c r="H6" s="1"/>
      <c r="I6" s="1"/>
      <c r="J6" s="1"/>
      <c r="L6" s="107"/>
      <c r="M6" s="108"/>
      <c r="N6" s="108"/>
      <c r="O6" s="108"/>
      <c r="P6" s="108"/>
      <c r="Q6" s="108"/>
      <c r="R6" s="108"/>
      <c r="S6" s="109"/>
      <c r="T6" s="25"/>
    </row>
    <row r="7" spans="1:21" ht="22.5" thickBot="1">
      <c r="B7" s="36" t="s">
        <v>5</v>
      </c>
      <c r="C7" s="7">
        <v>6</v>
      </c>
      <c r="E7" s="68" t="s">
        <v>8</v>
      </c>
      <c r="F7" s="27">
        <f t="shared" si="0"/>
        <v>9</v>
      </c>
      <c r="H7" s="11">
        <f>SUM(F4:F39)</f>
        <v>33</v>
      </c>
      <c r="I7" s="12">
        <f>E43+E44</f>
        <v>6</v>
      </c>
      <c r="J7" s="12">
        <f>F55+F56</f>
        <v>0</v>
      </c>
      <c r="L7" s="107"/>
      <c r="M7" s="108"/>
      <c r="N7" s="108"/>
      <c r="O7" s="108"/>
      <c r="P7" s="108"/>
      <c r="Q7" s="108"/>
      <c r="R7" s="108"/>
      <c r="S7" s="109"/>
      <c r="T7" s="25"/>
    </row>
    <row r="8" spans="1:21">
      <c r="B8" s="36" t="s">
        <v>6</v>
      </c>
      <c r="C8" s="7">
        <v>7</v>
      </c>
      <c r="E8" s="68" t="s">
        <v>4</v>
      </c>
      <c r="F8" s="27">
        <f t="shared" si="0"/>
        <v>5</v>
      </c>
      <c r="H8" s="1"/>
      <c r="I8" s="1"/>
      <c r="J8" s="1"/>
      <c r="L8" s="107"/>
      <c r="M8" s="108"/>
      <c r="N8" s="108"/>
      <c r="O8" s="108"/>
      <c r="P8" s="108"/>
      <c r="Q8" s="108"/>
      <c r="R8" s="108"/>
      <c r="S8" s="109"/>
      <c r="T8" s="25"/>
    </row>
    <row r="9" spans="1:21">
      <c r="B9" s="36" t="s">
        <v>7</v>
      </c>
      <c r="C9" s="7">
        <v>8</v>
      </c>
      <c r="E9" s="68" t="s">
        <v>228</v>
      </c>
      <c r="F9" s="27">
        <f t="shared" si="0"/>
        <v>5</v>
      </c>
      <c r="H9" s="1"/>
      <c r="I9" s="1"/>
      <c r="J9" s="1"/>
      <c r="L9" s="107"/>
      <c r="M9" s="108"/>
      <c r="N9" s="108"/>
      <c r="O9" s="108"/>
      <c r="P9" s="108"/>
      <c r="Q9" s="108"/>
      <c r="R9" s="108"/>
      <c r="S9" s="109"/>
      <c r="T9" s="25"/>
    </row>
    <row r="10" spans="1:21">
      <c r="B10" s="36" t="s">
        <v>8</v>
      </c>
      <c r="C10" s="7">
        <v>9</v>
      </c>
      <c r="E10" s="68"/>
      <c r="F10" s="27" t="str">
        <f t="shared" si="0"/>
        <v/>
      </c>
      <c r="H10" s="1"/>
      <c r="I10" s="1"/>
      <c r="J10" s="1"/>
      <c r="L10" s="107"/>
      <c r="M10" s="108"/>
      <c r="N10" s="108"/>
      <c r="O10" s="108"/>
      <c r="P10" s="108"/>
      <c r="Q10" s="108"/>
      <c r="R10" s="108"/>
      <c r="S10" s="109"/>
      <c r="T10" s="25"/>
    </row>
    <row r="11" spans="1:21">
      <c r="B11" s="36" t="s">
        <v>9</v>
      </c>
      <c r="C11" s="7">
        <v>1</v>
      </c>
      <c r="E11" s="68"/>
      <c r="F11" s="27" t="str">
        <f t="shared" si="0"/>
        <v/>
      </c>
      <c r="H11" s="1"/>
      <c r="I11" s="1"/>
      <c r="J11" s="1"/>
      <c r="L11" s="107"/>
      <c r="M11" s="108"/>
      <c r="N11" s="108"/>
      <c r="O11" s="108"/>
      <c r="P11" s="108"/>
      <c r="Q11" s="108"/>
      <c r="R11" s="108"/>
      <c r="S11" s="109"/>
      <c r="T11" s="25"/>
    </row>
    <row r="12" spans="1:21">
      <c r="B12" s="36" t="s">
        <v>10</v>
      </c>
      <c r="C12" s="7">
        <v>2</v>
      </c>
      <c r="E12" s="68"/>
      <c r="F12" s="27" t="str">
        <f t="shared" si="0"/>
        <v/>
      </c>
      <c r="H12" s="1"/>
      <c r="I12" s="1"/>
      <c r="J12" s="1"/>
      <c r="L12" s="107"/>
      <c r="M12" s="108"/>
      <c r="N12" s="108"/>
      <c r="O12" s="108"/>
      <c r="P12" s="108"/>
      <c r="Q12" s="108"/>
      <c r="R12" s="108"/>
      <c r="S12" s="109"/>
      <c r="T12" s="25"/>
    </row>
    <row r="13" spans="1:21">
      <c r="B13" s="36" t="s">
        <v>11</v>
      </c>
      <c r="C13" s="7">
        <v>3</v>
      </c>
      <c r="E13" s="68"/>
      <c r="F13" s="27" t="str">
        <f t="shared" si="0"/>
        <v/>
      </c>
      <c r="H13" s="1"/>
      <c r="I13" s="1"/>
      <c r="J13" s="1"/>
      <c r="L13" s="107"/>
      <c r="M13" s="108"/>
      <c r="N13" s="108"/>
      <c r="O13" s="108"/>
      <c r="P13" s="108"/>
      <c r="Q13" s="108"/>
      <c r="R13" s="108"/>
      <c r="S13" s="109"/>
      <c r="T13" s="25"/>
    </row>
    <row r="14" spans="1:21">
      <c r="B14" s="36" t="s">
        <v>12</v>
      </c>
      <c r="C14" s="7">
        <v>4</v>
      </c>
      <c r="E14" s="68"/>
      <c r="F14" s="27" t="str">
        <f t="shared" si="0"/>
        <v/>
      </c>
      <c r="H14" s="1"/>
      <c r="I14" s="1"/>
      <c r="J14" s="1"/>
      <c r="L14" s="107"/>
      <c r="M14" s="108"/>
      <c r="N14" s="108"/>
      <c r="O14" s="108"/>
      <c r="P14" s="108"/>
      <c r="Q14" s="108"/>
      <c r="R14" s="108"/>
      <c r="S14" s="109"/>
      <c r="T14" s="25"/>
    </row>
    <row r="15" spans="1:21">
      <c r="B15" s="36" t="s">
        <v>13</v>
      </c>
      <c r="C15" s="7">
        <v>5</v>
      </c>
      <c r="E15" s="68"/>
      <c r="F15" s="27" t="str">
        <f t="shared" si="0"/>
        <v/>
      </c>
      <c r="H15" s="1"/>
      <c r="I15" s="1"/>
      <c r="J15" s="1"/>
      <c r="L15" s="107"/>
      <c r="M15" s="108"/>
      <c r="N15" s="108"/>
      <c r="O15" s="108"/>
      <c r="P15" s="108"/>
      <c r="Q15" s="108"/>
      <c r="R15" s="108"/>
      <c r="S15" s="109"/>
      <c r="T15" s="25"/>
    </row>
    <row r="16" spans="1:21">
      <c r="B16" s="36" t="s">
        <v>14</v>
      </c>
      <c r="C16" s="7">
        <v>6</v>
      </c>
      <c r="E16" s="68"/>
      <c r="F16" s="27" t="str">
        <f t="shared" si="0"/>
        <v/>
      </c>
      <c r="H16" s="1"/>
      <c r="I16" s="1"/>
      <c r="J16" s="1"/>
      <c r="L16" s="107"/>
      <c r="M16" s="108"/>
      <c r="N16" s="108"/>
      <c r="O16" s="108"/>
      <c r="P16" s="108"/>
      <c r="Q16" s="108"/>
      <c r="R16" s="108"/>
      <c r="S16" s="109"/>
      <c r="T16" s="25"/>
    </row>
    <row r="17" spans="2:20">
      <c r="B17" s="36" t="s">
        <v>15</v>
      </c>
      <c r="C17" s="7">
        <v>7</v>
      </c>
      <c r="E17" s="68"/>
      <c r="F17" s="27" t="str">
        <f t="shared" si="0"/>
        <v/>
      </c>
      <c r="H17" s="1"/>
      <c r="I17" s="1"/>
      <c r="J17" s="1"/>
      <c r="L17" s="107"/>
      <c r="M17" s="108"/>
      <c r="N17" s="108"/>
      <c r="O17" s="108"/>
      <c r="P17" s="108"/>
      <c r="Q17" s="108"/>
      <c r="R17" s="108"/>
      <c r="S17" s="109"/>
      <c r="T17" s="25"/>
    </row>
    <row r="18" spans="2:20">
      <c r="B18" s="36" t="s">
        <v>16</v>
      </c>
      <c r="C18" s="7">
        <v>8</v>
      </c>
      <c r="E18" s="68"/>
      <c r="F18" s="27" t="str">
        <f t="shared" si="0"/>
        <v/>
      </c>
      <c r="H18" s="1"/>
      <c r="I18" s="1"/>
      <c r="J18" s="1"/>
      <c r="L18" s="107"/>
      <c r="M18" s="108"/>
      <c r="N18" s="108"/>
      <c r="O18" s="108"/>
      <c r="P18" s="108"/>
      <c r="Q18" s="108"/>
      <c r="R18" s="108"/>
      <c r="S18" s="109"/>
      <c r="T18" s="25"/>
    </row>
    <row r="19" spans="2:20" ht="21" thickBot="1">
      <c r="B19" s="36" t="s">
        <v>17</v>
      </c>
      <c r="C19" s="7">
        <v>9</v>
      </c>
      <c r="E19" s="68"/>
      <c r="F19" s="27" t="str">
        <f t="shared" si="0"/>
        <v/>
      </c>
      <c r="H19" s="1"/>
      <c r="I19" s="1"/>
      <c r="J19" s="1"/>
      <c r="L19" s="110"/>
      <c r="M19" s="111"/>
      <c r="N19" s="111"/>
      <c r="O19" s="111"/>
      <c r="P19" s="111"/>
      <c r="Q19" s="111"/>
      <c r="R19" s="111"/>
      <c r="S19" s="112"/>
      <c r="T19" s="25"/>
    </row>
    <row r="20" spans="2:20">
      <c r="B20" s="36" t="s">
        <v>18</v>
      </c>
      <c r="C20" s="7">
        <v>1</v>
      </c>
      <c r="E20" s="68"/>
      <c r="F20" s="27" t="str">
        <f t="shared" si="0"/>
        <v/>
      </c>
      <c r="H20" s="1"/>
      <c r="I20" s="1"/>
      <c r="J20" s="1"/>
      <c r="L20" s="1"/>
      <c r="M20" s="1"/>
      <c r="N20" s="1"/>
      <c r="O20" s="1"/>
      <c r="P20" s="1"/>
      <c r="Q20" s="1"/>
      <c r="R20" s="1"/>
      <c r="S20" s="1"/>
      <c r="T20" s="1"/>
    </row>
    <row r="21" spans="2:20">
      <c r="B21" s="36" t="s">
        <v>19</v>
      </c>
      <c r="C21" s="7">
        <v>2</v>
      </c>
      <c r="E21" s="68"/>
      <c r="F21" s="27" t="str">
        <f t="shared" si="0"/>
        <v/>
      </c>
      <c r="H21" s="1"/>
      <c r="I21" s="1"/>
      <c r="J21" s="1"/>
      <c r="L21" s="1"/>
      <c r="M21" s="1"/>
      <c r="N21" s="1"/>
      <c r="O21" s="1"/>
      <c r="P21" s="1"/>
      <c r="Q21" s="1"/>
      <c r="R21" s="1"/>
      <c r="S21" s="1"/>
      <c r="T21" s="1"/>
    </row>
    <row r="22" spans="2:20">
      <c r="B22" s="36" t="s">
        <v>20</v>
      </c>
      <c r="C22" s="7">
        <v>3</v>
      </c>
      <c r="E22" s="68"/>
      <c r="F22" s="27" t="str">
        <f t="shared" si="0"/>
        <v/>
      </c>
      <c r="H22" s="1"/>
      <c r="I22" s="1"/>
      <c r="J22" s="1"/>
      <c r="L22" s="1"/>
      <c r="M22" s="1"/>
      <c r="N22" s="1"/>
      <c r="O22" s="1"/>
      <c r="P22" s="1"/>
      <c r="Q22" s="1"/>
      <c r="R22" s="1"/>
      <c r="S22" s="1"/>
      <c r="T22" s="1"/>
    </row>
    <row r="23" spans="2:20">
      <c r="B23" s="36" t="s">
        <v>21</v>
      </c>
      <c r="C23" s="7">
        <v>4</v>
      </c>
      <c r="E23" s="68"/>
      <c r="F23" s="27" t="str">
        <f t="shared" si="0"/>
        <v/>
      </c>
      <c r="H23" s="1"/>
      <c r="I23" s="1"/>
      <c r="J23" s="1"/>
      <c r="L23" s="1"/>
      <c r="M23" s="1"/>
      <c r="N23" s="1"/>
      <c r="O23" s="1"/>
      <c r="P23" s="1"/>
      <c r="Q23" s="1"/>
      <c r="R23" s="1"/>
      <c r="S23" s="1"/>
      <c r="T23" s="1"/>
    </row>
    <row r="24" spans="2:20">
      <c r="B24" s="36" t="s">
        <v>22</v>
      </c>
      <c r="C24" s="7">
        <v>5</v>
      </c>
      <c r="E24" s="68"/>
      <c r="F24" s="27" t="str">
        <f t="shared" si="0"/>
        <v/>
      </c>
      <c r="H24" s="1"/>
      <c r="I24" s="1"/>
      <c r="J24" s="1"/>
      <c r="L24" s="1"/>
      <c r="M24" s="1"/>
      <c r="N24" s="1"/>
      <c r="O24" s="1"/>
      <c r="P24" s="1"/>
      <c r="Q24" s="1"/>
      <c r="R24" s="1"/>
      <c r="S24" s="1"/>
      <c r="T24" s="1"/>
    </row>
    <row r="25" spans="2:20">
      <c r="B25" s="36" t="s">
        <v>23</v>
      </c>
      <c r="C25" s="7">
        <v>6</v>
      </c>
      <c r="E25" s="68"/>
      <c r="F25" s="27" t="str">
        <f t="shared" si="0"/>
        <v/>
      </c>
      <c r="H25" s="1"/>
      <c r="I25" s="1"/>
      <c r="J25" s="1"/>
      <c r="L25" s="1"/>
      <c r="M25" s="1"/>
      <c r="N25" s="1"/>
      <c r="O25" s="1"/>
      <c r="P25" s="1"/>
      <c r="Q25" s="1"/>
      <c r="R25" s="1"/>
      <c r="S25" s="1"/>
      <c r="T25" s="1"/>
    </row>
    <row r="26" spans="2:20">
      <c r="B26" s="36" t="s">
        <v>24</v>
      </c>
      <c r="C26" s="7">
        <v>7</v>
      </c>
      <c r="E26" s="68"/>
      <c r="F26" s="27" t="str">
        <f t="shared" si="0"/>
        <v/>
      </c>
      <c r="H26" s="1"/>
      <c r="I26" s="1"/>
      <c r="J26" s="1"/>
      <c r="L26" s="1"/>
      <c r="M26" s="1"/>
      <c r="N26" s="1"/>
      <c r="O26" s="1"/>
      <c r="P26" s="1"/>
      <c r="Q26" s="1"/>
      <c r="R26" s="1"/>
      <c r="S26" s="1"/>
      <c r="T26" s="1"/>
    </row>
    <row r="27" spans="2:20">
      <c r="B27" s="37" t="s">
        <v>25</v>
      </c>
      <c r="C27" s="38">
        <v>8</v>
      </c>
      <c r="E27" s="68"/>
      <c r="F27" s="27" t="str">
        <f t="shared" si="0"/>
        <v/>
      </c>
      <c r="H27" s="1"/>
      <c r="I27" s="1"/>
      <c r="J27" s="1"/>
      <c r="L27" s="1"/>
      <c r="M27" s="1"/>
      <c r="N27" s="1"/>
      <c r="O27" s="1"/>
      <c r="P27" s="1"/>
      <c r="Q27" s="1"/>
      <c r="R27" s="1"/>
      <c r="S27" s="1"/>
      <c r="T27" s="1"/>
    </row>
    <row r="28" spans="2:20">
      <c r="E28" s="68"/>
      <c r="F28" s="27" t="str">
        <f t="shared" si="0"/>
        <v/>
      </c>
      <c r="H28" s="1"/>
      <c r="I28" s="1"/>
      <c r="J28" s="1"/>
      <c r="L28" s="1"/>
      <c r="M28" s="1"/>
      <c r="N28" s="1"/>
      <c r="O28" s="1"/>
      <c r="P28" s="1"/>
      <c r="Q28" s="1"/>
      <c r="R28" s="1"/>
      <c r="S28" s="1"/>
      <c r="T28" s="1"/>
    </row>
    <row r="29" spans="2:20">
      <c r="E29" s="68"/>
      <c r="F29" s="27"/>
      <c r="H29" s="1"/>
      <c r="I29" s="1"/>
      <c r="J29" s="1"/>
      <c r="L29" s="1"/>
      <c r="M29" s="1"/>
      <c r="N29" s="1"/>
      <c r="O29" s="1"/>
      <c r="P29" s="1"/>
      <c r="Q29" s="1"/>
      <c r="R29" s="1"/>
      <c r="S29" s="1"/>
      <c r="T29" s="1"/>
    </row>
    <row r="30" spans="2:20">
      <c r="E30" s="68"/>
      <c r="F30" s="27"/>
      <c r="H30" s="1"/>
      <c r="I30" s="1"/>
      <c r="J30" s="1"/>
      <c r="L30" s="1"/>
      <c r="M30" s="1"/>
      <c r="N30" s="1"/>
      <c r="O30" s="1"/>
      <c r="P30" s="1"/>
      <c r="Q30" s="1"/>
      <c r="R30" s="1"/>
      <c r="S30" s="1"/>
      <c r="T30" s="1"/>
    </row>
    <row r="31" spans="2:20">
      <c r="E31" s="68"/>
      <c r="F31" s="27"/>
      <c r="H31" s="1"/>
      <c r="I31" s="1"/>
      <c r="J31" s="1"/>
      <c r="L31" s="1"/>
      <c r="M31" s="1"/>
      <c r="N31" s="1"/>
      <c r="O31" s="1"/>
      <c r="P31" s="1"/>
      <c r="Q31" s="1"/>
      <c r="R31" s="1"/>
      <c r="S31" s="1"/>
      <c r="T31" s="1"/>
    </row>
    <row r="32" spans="2:20">
      <c r="E32" s="68"/>
      <c r="F32" s="27"/>
      <c r="H32" s="1"/>
      <c r="I32" s="1"/>
      <c r="J32" s="1"/>
      <c r="L32" s="1"/>
      <c r="M32" s="1"/>
      <c r="N32" s="1"/>
      <c r="O32" s="1"/>
      <c r="P32" s="1"/>
      <c r="Q32" s="1"/>
      <c r="R32" s="1"/>
      <c r="S32" s="1"/>
      <c r="T32" s="1"/>
    </row>
    <row r="33" spans="5:20">
      <c r="E33" s="68"/>
      <c r="F33" s="27"/>
      <c r="H33" s="1"/>
      <c r="I33" s="1"/>
      <c r="J33" s="1"/>
      <c r="L33" s="1"/>
      <c r="M33" s="1"/>
      <c r="N33" s="1"/>
      <c r="O33" s="1"/>
      <c r="P33" s="1"/>
      <c r="Q33" s="1"/>
      <c r="R33" s="1"/>
      <c r="S33" s="1"/>
      <c r="T33" s="1"/>
    </row>
    <row r="34" spans="5:20">
      <c r="E34" s="68"/>
      <c r="F34" s="27"/>
      <c r="H34" s="1"/>
      <c r="I34" s="1"/>
      <c r="J34" s="1"/>
      <c r="L34" s="1"/>
      <c r="M34" s="1"/>
      <c r="N34" s="1"/>
      <c r="O34" s="1"/>
      <c r="P34" s="1"/>
      <c r="Q34" s="1"/>
      <c r="R34" s="1"/>
      <c r="S34" s="1"/>
      <c r="T34" s="1"/>
    </row>
    <row r="35" spans="5:20">
      <c r="E35" s="68"/>
      <c r="F35" s="27"/>
      <c r="H35" s="1"/>
      <c r="I35" s="1"/>
      <c r="J35" s="1"/>
      <c r="L35" s="1"/>
      <c r="M35" s="1"/>
      <c r="N35" s="1"/>
      <c r="O35" s="1"/>
      <c r="P35" s="1"/>
      <c r="Q35" s="1"/>
      <c r="R35" s="1"/>
      <c r="S35" s="1"/>
      <c r="T35" s="1"/>
    </row>
    <row r="36" spans="5:20">
      <c r="E36" s="68"/>
      <c r="F36" s="27" t="str">
        <f>IF(E36="","",LOOKUP(E36,B:B,C:C))</f>
        <v/>
      </c>
      <c r="H36" s="1"/>
      <c r="I36" s="1"/>
      <c r="J36" s="1"/>
      <c r="L36" s="1"/>
      <c r="M36" s="1"/>
      <c r="N36" s="1"/>
      <c r="O36" s="1"/>
      <c r="P36" s="1"/>
      <c r="Q36" s="1"/>
      <c r="R36" s="1"/>
      <c r="S36" s="1"/>
      <c r="T36" s="1"/>
    </row>
    <row r="37" spans="5:20">
      <c r="E37" s="69"/>
      <c r="F37" s="27" t="str">
        <f>IF(E37="","",LOOKUP(E37,B:B,C:C))</f>
        <v/>
      </c>
      <c r="H37" s="1"/>
      <c r="I37" s="1"/>
      <c r="J37" s="1"/>
      <c r="L37" s="1"/>
      <c r="M37" s="1"/>
      <c r="N37" s="1"/>
      <c r="O37" s="1"/>
      <c r="P37" s="1"/>
      <c r="Q37" s="1"/>
      <c r="R37" s="1"/>
      <c r="S37" s="1"/>
      <c r="T37" s="1"/>
    </row>
    <row r="38" spans="5:20">
      <c r="E38" s="68"/>
      <c r="F38" s="27" t="str">
        <f>IF(E38="","",LOOKUP(E38,B:B,C:C))</f>
        <v/>
      </c>
      <c r="H38" s="1"/>
      <c r="I38" s="1"/>
      <c r="J38" s="1"/>
      <c r="L38" s="1"/>
      <c r="M38" s="1"/>
      <c r="N38" s="1"/>
      <c r="O38" s="1"/>
      <c r="P38" s="1"/>
      <c r="Q38" s="1"/>
      <c r="R38" s="1"/>
      <c r="S38" s="1"/>
      <c r="T38" s="1"/>
    </row>
    <row r="39" spans="5:20" ht="21" thickBot="1">
      <c r="E39" s="68"/>
      <c r="F39" s="28" t="str">
        <f>IF(E39="","",LOOKUP(E39,B:B,C:C))</f>
        <v/>
      </c>
      <c r="H39" s="1"/>
      <c r="I39" s="1"/>
      <c r="J39" s="1"/>
      <c r="L39" s="1"/>
      <c r="M39" s="1"/>
      <c r="N39" s="1"/>
      <c r="O39" s="1"/>
      <c r="P39" s="1"/>
      <c r="Q39" s="1"/>
      <c r="R39" s="1"/>
      <c r="S39" s="1"/>
      <c r="T39" s="1"/>
    </row>
    <row r="40" spans="5:20">
      <c r="E40" s="3"/>
      <c r="F40" s="5"/>
      <c r="H40" s="1"/>
      <c r="I40" s="1"/>
      <c r="J40" s="1"/>
      <c r="L40" s="1"/>
      <c r="M40" s="1"/>
      <c r="N40" s="1"/>
      <c r="O40" s="1"/>
      <c r="P40" s="1"/>
      <c r="Q40" s="1"/>
      <c r="R40" s="1"/>
      <c r="S40" s="1"/>
      <c r="T40" s="1"/>
    </row>
    <row r="41" spans="5:20">
      <c r="E41" s="3"/>
      <c r="F41" s="5" t="str">
        <f>IF(E41="","",LOOKUP(E41,B:B,C:C))</f>
        <v/>
      </c>
      <c r="H41" s="1"/>
      <c r="I41" s="1"/>
      <c r="J41" s="1"/>
      <c r="L41" s="1"/>
      <c r="M41" s="1"/>
      <c r="N41" s="1"/>
      <c r="O41" s="1"/>
      <c r="P41" s="1"/>
      <c r="Q41" s="1"/>
      <c r="R41" s="1"/>
      <c r="S41" s="1"/>
      <c r="T41" s="1"/>
    </row>
    <row r="42" spans="5:20" ht="21" thickBot="1">
      <c r="E42" s="3"/>
      <c r="F42" s="5" t="str">
        <f>IF(E42="","",LOOKUP(E42,B:B,C:C))</f>
        <v/>
      </c>
      <c r="H42" s="1"/>
      <c r="I42" s="1"/>
      <c r="J42" s="1"/>
      <c r="L42" s="1"/>
      <c r="M42" s="1"/>
      <c r="N42" s="1"/>
      <c r="O42" s="1"/>
      <c r="P42" s="1"/>
      <c r="Q42" s="1"/>
      <c r="R42" s="1"/>
      <c r="S42" s="1"/>
      <c r="T42" s="1"/>
    </row>
    <row r="43" spans="5:20" ht="15">
      <c r="E43" s="8">
        <f>ROUNDDOWN(H7/10,0)</f>
        <v>3</v>
      </c>
      <c r="F43" s="29">
        <f>ROUNDDOWN(I7/10,0)</f>
        <v>0</v>
      </c>
      <c r="H43" s="1"/>
      <c r="I43" s="1"/>
      <c r="J43" s="1"/>
      <c r="L43" s="1"/>
      <c r="M43" s="1"/>
      <c r="N43" s="1"/>
      <c r="O43" s="1"/>
      <c r="P43" s="1"/>
      <c r="Q43" s="1"/>
      <c r="R43" s="1"/>
      <c r="S43" s="1"/>
      <c r="T43" s="1"/>
    </row>
    <row r="44" spans="5:20" ht="15">
      <c r="E44" s="9">
        <f>IF(AND(H7&gt;9,H7&lt;20),H7-10,E45)</f>
        <v>3</v>
      </c>
      <c r="F44" s="30">
        <f>IF(AND($I$7&gt;9,$I$7&lt;20),$I$7-10,F45)</f>
        <v>0</v>
      </c>
      <c r="H44" s="1"/>
      <c r="I44" s="1"/>
      <c r="J44" s="1"/>
      <c r="L44" s="1"/>
      <c r="M44" s="1"/>
      <c r="N44" s="1"/>
      <c r="O44" s="1"/>
      <c r="P44" s="1"/>
      <c r="Q44" s="1"/>
      <c r="R44" s="1"/>
      <c r="S44" s="1"/>
      <c r="T44" s="1"/>
    </row>
    <row r="45" spans="5:20" ht="15">
      <c r="E45" s="9">
        <f>IF(AND(H7&gt;19,H7&lt;30),H7-20,E46)</f>
        <v>3</v>
      </c>
      <c r="F45" s="30">
        <f>IF(AND($I$7&gt;19,$I$7&lt;30),$I$7-20,F46)</f>
        <v>0</v>
      </c>
      <c r="H45" s="1"/>
      <c r="I45" s="1"/>
      <c r="J45" s="1"/>
      <c r="L45" s="1"/>
      <c r="M45" s="1"/>
      <c r="N45" s="1"/>
      <c r="O45" s="1"/>
      <c r="P45" s="1"/>
      <c r="Q45" s="1"/>
      <c r="R45" s="1"/>
      <c r="S45" s="1"/>
      <c r="T45" s="1"/>
    </row>
    <row r="46" spans="5:20" ht="15">
      <c r="E46" s="9">
        <f>IF(AND(H7&gt;29,H7&lt;40),H7-30,E47)</f>
        <v>3</v>
      </c>
      <c r="F46" s="30">
        <f>IF(AND($I$7&gt;29,$I$7&lt;40),$I$7-30,F47)</f>
        <v>0</v>
      </c>
      <c r="H46" s="1"/>
      <c r="I46" s="1"/>
      <c r="J46" s="1"/>
      <c r="L46" s="1"/>
      <c r="M46" s="1"/>
      <c r="N46" s="1"/>
      <c r="O46" s="1"/>
      <c r="P46" s="1"/>
      <c r="Q46" s="1"/>
      <c r="R46" s="1"/>
      <c r="S46" s="1"/>
      <c r="T46" s="1"/>
    </row>
    <row r="47" spans="5:20" ht="15">
      <c r="E47" s="9">
        <f>IF(AND(H7&gt;39,H7&lt;50),H7-40,E48)</f>
        <v>0</v>
      </c>
      <c r="F47" s="30">
        <f>IF(AND($I$7&gt;39,$I$7&lt;50),$I$7-40,F48)</f>
        <v>0</v>
      </c>
      <c r="H47" s="1"/>
      <c r="I47" s="1"/>
      <c r="J47" s="1"/>
      <c r="L47" s="1"/>
      <c r="M47" s="1"/>
      <c r="N47" s="1"/>
      <c r="O47" s="1"/>
      <c r="P47" s="1"/>
      <c r="Q47" s="1"/>
      <c r="R47" s="1"/>
      <c r="S47" s="1"/>
      <c r="T47" s="1"/>
    </row>
    <row r="48" spans="5:20" ht="15">
      <c r="E48" s="9">
        <f>IF(AND(H7&gt;49,H7&lt;60),H7-50,E49)</f>
        <v>0</v>
      </c>
      <c r="F48" s="30"/>
      <c r="H48" s="1"/>
      <c r="I48" s="1"/>
      <c r="J48" s="1"/>
      <c r="L48" s="1"/>
      <c r="M48" s="1"/>
      <c r="N48" s="1"/>
      <c r="O48" s="1"/>
      <c r="P48" s="1"/>
      <c r="Q48" s="1"/>
      <c r="R48" s="1"/>
      <c r="S48" s="1"/>
      <c r="T48" s="1"/>
    </row>
    <row r="49" spans="5:20" ht="15">
      <c r="E49" s="9">
        <f>IF(AND(H7&gt;59,H7&lt;70),H7-60,E50)</f>
        <v>0</v>
      </c>
      <c r="F49" s="30"/>
      <c r="H49" s="1"/>
      <c r="I49" s="1"/>
      <c r="J49" s="1"/>
      <c r="L49" s="1"/>
      <c r="M49" s="1"/>
      <c r="N49" s="1"/>
      <c r="O49" s="1"/>
      <c r="P49" s="1"/>
      <c r="Q49" s="1"/>
      <c r="R49" s="1"/>
      <c r="S49" s="1"/>
      <c r="T49" s="1"/>
    </row>
    <row r="50" spans="5:20" ht="15">
      <c r="E50" s="9">
        <f>IF(AND(H7&gt;69,H7&lt;80),H7-70,E51)</f>
        <v>0</v>
      </c>
      <c r="F50" s="30"/>
      <c r="H50" s="1"/>
      <c r="I50" s="1"/>
      <c r="J50" s="1"/>
      <c r="L50" s="1"/>
      <c r="M50" s="1"/>
      <c r="N50" s="1"/>
      <c r="O50" s="1"/>
      <c r="P50" s="1"/>
      <c r="Q50" s="1"/>
      <c r="R50" s="1"/>
      <c r="S50" s="1"/>
      <c r="T50" s="1"/>
    </row>
    <row r="51" spans="5:20" ht="15">
      <c r="E51" s="9">
        <f>IF(AND(H7&gt;79,H7&lt;90),H7-80,E52)</f>
        <v>0</v>
      </c>
      <c r="F51" s="30"/>
      <c r="H51" s="1"/>
      <c r="I51" s="1"/>
      <c r="J51" s="1"/>
      <c r="L51" s="1"/>
      <c r="M51" s="1"/>
      <c r="N51" s="1"/>
      <c r="O51" s="1"/>
      <c r="P51" s="1"/>
      <c r="Q51" s="1"/>
      <c r="R51" s="1"/>
      <c r="S51" s="1"/>
      <c r="T51" s="1"/>
    </row>
    <row r="52" spans="5:20" ht="15">
      <c r="E52" s="9">
        <f>IF(AND($H$7&gt;89,$H$7&lt;100),$H$7-90,E53)</f>
        <v>0</v>
      </c>
      <c r="F52" s="30"/>
      <c r="H52" s="1"/>
      <c r="I52" s="1"/>
      <c r="J52" s="1"/>
      <c r="L52" s="1"/>
      <c r="M52" s="1"/>
      <c r="N52" s="1"/>
      <c r="O52" s="1"/>
      <c r="P52" s="1"/>
      <c r="Q52" s="1"/>
      <c r="R52" s="1"/>
      <c r="S52" s="1"/>
      <c r="T52" s="1"/>
    </row>
    <row r="53" spans="5:20" ht="15.75" thickBot="1">
      <c r="E53" s="10">
        <f>IF(AND($H$7&gt;99,$H$7&lt;110),$H$7-100,H21)</f>
        <v>0</v>
      </c>
      <c r="F53" s="31"/>
      <c r="H53" s="1"/>
      <c r="I53" s="1"/>
      <c r="J53" s="1"/>
      <c r="L53" s="1"/>
      <c r="M53" s="1"/>
      <c r="N53" s="1"/>
      <c r="O53" s="1"/>
      <c r="P53" s="1"/>
      <c r="Q53" s="1"/>
      <c r="R53" s="1"/>
      <c r="S53" s="1"/>
      <c r="T53" s="1"/>
    </row>
    <row r="54" spans="5:20" ht="21" thickBot="1">
      <c r="E54" s="3"/>
      <c r="F54" s="5"/>
      <c r="H54" s="1"/>
      <c r="I54" s="1"/>
      <c r="J54" s="1"/>
      <c r="L54" s="1"/>
      <c r="M54" s="1"/>
      <c r="N54" s="1"/>
      <c r="O54" s="1"/>
      <c r="P54" s="1"/>
      <c r="Q54" s="1"/>
      <c r="R54" s="1"/>
      <c r="S54" s="1"/>
      <c r="T54" s="1"/>
    </row>
    <row r="55" spans="5:20">
      <c r="E55" s="3"/>
      <c r="F55" s="32">
        <f>F43</f>
        <v>0</v>
      </c>
      <c r="H55" s="1"/>
      <c r="I55" s="1"/>
      <c r="J55" s="1"/>
      <c r="L55" s="1"/>
      <c r="M55" s="1"/>
      <c r="N55" s="1"/>
      <c r="O55" s="1"/>
      <c r="P55" s="1"/>
      <c r="Q55" s="1"/>
      <c r="R55" s="1"/>
      <c r="S55" s="1"/>
      <c r="T55" s="1"/>
    </row>
    <row r="56" spans="5:20" ht="21" thickBot="1">
      <c r="E56" s="3"/>
      <c r="F56" s="33">
        <f>F44</f>
        <v>0</v>
      </c>
      <c r="H56" s="1"/>
      <c r="I56" s="1"/>
      <c r="J56" s="1"/>
      <c r="L56" s="1"/>
      <c r="M56" s="1"/>
      <c r="N56" s="1"/>
      <c r="O56" s="1"/>
      <c r="P56" s="1"/>
      <c r="Q56" s="1"/>
      <c r="R56" s="1"/>
      <c r="S56" s="1"/>
      <c r="T56" s="1"/>
    </row>
    <row r="57" spans="5:20">
      <c r="E57" s="3"/>
      <c r="F57" s="5"/>
      <c r="H57" s="1"/>
      <c r="I57" s="1"/>
      <c r="J57" s="1"/>
      <c r="L57" s="1"/>
      <c r="M57" s="1"/>
      <c r="N57" s="1"/>
      <c r="O57" s="1"/>
      <c r="P57" s="1"/>
      <c r="Q57" s="1"/>
      <c r="R57" s="1"/>
      <c r="S57" s="1"/>
      <c r="T57" s="1"/>
    </row>
    <row r="58" spans="5:20">
      <c r="E58" s="3"/>
      <c r="F58" s="5"/>
      <c r="H58" s="1"/>
      <c r="I58" s="1"/>
      <c r="J58" s="1"/>
      <c r="L58" s="1"/>
      <c r="M58" s="1"/>
      <c r="N58" s="1"/>
      <c r="O58" s="1"/>
      <c r="P58" s="1"/>
      <c r="Q58" s="1"/>
      <c r="R58" s="1"/>
      <c r="S58" s="1"/>
      <c r="T58" s="1"/>
    </row>
    <row r="59" spans="5:20">
      <c r="E59" s="3"/>
      <c r="F59" s="5"/>
      <c r="H59" s="1"/>
      <c r="I59" s="1"/>
      <c r="J59" s="1"/>
      <c r="L59" s="1"/>
      <c r="M59" s="1"/>
      <c r="N59" s="1"/>
      <c r="O59" s="1"/>
      <c r="P59" s="1"/>
      <c r="Q59" s="1"/>
      <c r="R59" s="1"/>
      <c r="S59" s="1"/>
      <c r="T59" s="1"/>
    </row>
    <row r="60" spans="5:20">
      <c r="E60" s="3"/>
      <c r="F60" s="5"/>
      <c r="H60" s="1"/>
      <c r="I60" s="1"/>
      <c r="J60" s="1"/>
      <c r="L60" s="1"/>
      <c r="M60" s="1"/>
      <c r="N60" s="1"/>
      <c r="O60" s="1"/>
      <c r="P60" s="1"/>
      <c r="Q60" s="1"/>
      <c r="R60" s="1"/>
      <c r="S60" s="1"/>
      <c r="T60" s="1"/>
    </row>
    <row r="61" spans="5:20">
      <c r="E61" s="3"/>
      <c r="F61" s="5"/>
      <c r="H61" s="1"/>
      <c r="I61" s="1"/>
      <c r="J61" s="1"/>
      <c r="L61" s="1"/>
      <c r="M61" s="1"/>
      <c r="N61" s="1"/>
      <c r="O61" s="1"/>
      <c r="P61" s="1"/>
      <c r="Q61" s="1"/>
      <c r="R61" s="1"/>
      <c r="S61" s="1"/>
      <c r="T61" s="1"/>
    </row>
    <row r="62" spans="5:20">
      <c r="E62" s="3"/>
      <c r="F62" s="5"/>
      <c r="H62" s="1"/>
      <c r="I62" s="1"/>
      <c r="J62" s="1"/>
      <c r="L62" s="1"/>
      <c r="M62" s="1"/>
      <c r="N62" s="1"/>
      <c r="O62" s="1"/>
      <c r="P62" s="1"/>
      <c r="Q62" s="1"/>
      <c r="R62" s="1"/>
      <c r="S62" s="1"/>
      <c r="T62" s="1"/>
    </row>
    <row r="63" spans="5:20">
      <c r="E63" s="3"/>
      <c r="F63" s="5"/>
      <c r="H63" s="1"/>
      <c r="I63" s="1"/>
      <c r="J63" s="1"/>
      <c r="L63" s="1"/>
      <c r="M63" s="1"/>
      <c r="N63" s="1"/>
      <c r="O63" s="1"/>
      <c r="P63" s="1"/>
      <c r="Q63" s="1"/>
      <c r="R63" s="1"/>
      <c r="S63" s="1"/>
      <c r="T63" s="1"/>
    </row>
    <row r="64" spans="5:20">
      <c r="E64" s="3"/>
      <c r="F64" s="5"/>
      <c r="H64" s="1"/>
      <c r="I64" s="1"/>
      <c r="J64" s="1"/>
      <c r="L64" s="1"/>
      <c r="M64" s="1"/>
      <c r="N64" s="1"/>
      <c r="O64" s="1"/>
      <c r="P64" s="1"/>
      <c r="Q64" s="1"/>
      <c r="R64" s="1"/>
      <c r="S64" s="1"/>
      <c r="T64" s="1"/>
    </row>
    <row r="65" spans="5:20">
      <c r="E65" s="3"/>
      <c r="F65" s="5"/>
      <c r="H65" s="1"/>
      <c r="I65" s="1"/>
      <c r="J65" s="1"/>
      <c r="L65" s="1"/>
      <c r="M65" s="1"/>
      <c r="N65" s="1"/>
      <c r="O65" s="1"/>
      <c r="P65" s="1"/>
      <c r="Q65" s="1"/>
      <c r="R65" s="1"/>
      <c r="S65" s="1"/>
      <c r="T65" s="1"/>
    </row>
    <row r="66" spans="5:20">
      <c r="E66" s="3"/>
      <c r="F66" s="5"/>
      <c r="H66" s="1"/>
      <c r="I66" s="1"/>
      <c r="J66" s="1"/>
      <c r="L66" s="1"/>
      <c r="M66" s="1"/>
      <c r="N66" s="1"/>
      <c r="O66" s="1"/>
      <c r="P66" s="1"/>
      <c r="Q66" s="1"/>
      <c r="R66" s="1"/>
      <c r="S66" s="1"/>
      <c r="T66" s="1"/>
    </row>
    <row r="67" spans="5:20">
      <c r="E67" s="3"/>
      <c r="F67" s="5"/>
      <c r="H67" s="1"/>
      <c r="I67" s="1"/>
      <c r="J67" s="1"/>
      <c r="L67" s="1"/>
      <c r="M67" s="1"/>
      <c r="N67" s="1"/>
      <c r="O67" s="1"/>
      <c r="P67" s="1"/>
      <c r="Q67" s="1"/>
      <c r="R67" s="1"/>
      <c r="S67" s="1"/>
      <c r="T67" s="1"/>
    </row>
    <row r="68" spans="5:20">
      <c r="E68" s="3"/>
      <c r="F68" s="5"/>
      <c r="H68" s="1"/>
      <c r="I68" s="1"/>
      <c r="J68" s="1"/>
      <c r="L68" s="1"/>
      <c r="M68" s="1"/>
      <c r="N68" s="1"/>
      <c r="O68" s="1"/>
      <c r="P68" s="1"/>
      <c r="Q68" s="1"/>
      <c r="R68" s="1"/>
      <c r="S68" s="1"/>
      <c r="T68" s="1"/>
    </row>
    <row r="69" spans="5:20">
      <c r="E69" s="3"/>
      <c r="F69" s="5"/>
      <c r="H69" s="1"/>
      <c r="I69" s="1"/>
      <c r="J69" s="1"/>
      <c r="L69" s="1"/>
      <c r="M69" s="1"/>
      <c r="N69" s="1"/>
      <c r="O69" s="1"/>
      <c r="P69" s="1"/>
      <c r="Q69" s="1"/>
      <c r="R69" s="1"/>
      <c r="S69" s="1"/>
      <c r="T69" s="1"/>
    </row>
    <row r="70" spans="5:20">
      <c r="E70" s="3"/>
      <c r="F70" s="5"/>
      <c r="H70" s="1"/>
      <c r="I70" s="1"/>
      <c r="J70" s="1"/>
      <c r="L70" s="1"/>
      <c r="M70" s="1"/>
      <c r="N70" s="1"/>
      <c r="O70" s="1"/>
      <c r="P70" s="1"/>
      <c r="Q70" s="1"/>
      <c r="R70" s="1"/>
      <c r="S70" s="1"/>
      <c r="T70" s="1"/>
    </row>
    <row r="71" spans="5:20">
      <c r="E71" s="3"/>
      <c r="F71" s="5"/>
      <c r="H71" s="1"/>
      <c r="I71" s="1"/>
      <c r="J71" s="1"/>
      <c r="L71" s="1"/>
      <c r="M71" s="1"/>
      <c r="N71" s="1"/>
      <c r="O71" s="1"/>
      <c r="P71" s="1"/>
      <c r="Q71" s="1"/>
      <c r="R71" s="1"/>
      <c r="S71" s="1"/>
      <c r="T71" s="1"/>
    </row>
    <row r="72" spans="5:20">
      <c r="E72" s="3"/>
      <c r="F72" s="5"/>
      <c r="H72" s="1"/>
      <c r="I72" s="1"/>
      <c r="J72" s="1"/>
      <c r="L72" s="1"/>
      <c r="M72" s="1"/>
      <c r="N72" s="1"/>
      <c r="O72" s="1"/>
      <c r="P72" s="1"/>
      <c r="Q72" s="1"/>
      <c r="R72" s="1"/>
      <c r="S72" s="1"/>
      <c r="T72" s="1"/>
    </row>
    <row r="73" spans="5:20">
      <c r="E73" s="3"/>
      <c r="F73" s="5"/>
      <c r="H73" s="1"/>
      <c r="I73" s="1"/>
      <c r="J73" s="1"/>
      <c r="L73" s="1"/>
      <c r="M73" s="1"/>
      <c r="N73" s="1"/>
      <c r="O73" s="1"/>
      <c r="P73" s="1"/>
      <c r="Q73" s="1"/>
      <c r="R73" s="1"/>
      <c r="S73" s="1"/>
      <c r="T73" s="1"/>
    </row>
    <row r="74" spans="5:20">
      <c r="E74" s="3"/>
      <c r="F74" s="5"/>
      <c r="H74" s="1"/>
      <c r="I74" s="1"/>
      <c r="J74" s="1"/>
      <c r="L74" s="1"/>
      <c r="M74" s="1"/>
      <c r="N74" s="1"/>
      <c r="O74" s="1"/>
      <c r="P74" s="1"/>
      <c r="Q74" s="1"/>
      <c r="R74" s="1"/>
      <c r="S74" s="1"/>
      <c r="T74" s="1"/>
    </row>
    <row r="75" spans="5:20">
      <c r="E75" s="3"/>
      <c r="F75" s="5"/>
      <c r="H75" s="1"/>
      <c r="I75" s="1"/>
      <c r="J75" s="1"/>
      <c r="L75" s="1"/>
      <c r="M75" s="1"/>
      <c r="N75" s="1"/>
      <c r="O75" s="1"/>
      <c r="P75" s="1"/>
      <c r="Q75" s="1"/>
      <c r="R75" s="1"/>
      <c r="S75" s="1"/>
      <c r="T75" s="1"/>
    </row>
    <row r="76" spans="5:20">
      <c r="E76" s="3"/>
      <c r="F76" s="5"/>
      <c r="H76" s="1"/>
      <c r="I76" s="1"/>
      <c r="J76" s="1"/>
      <c r="L76" s="1"/>
      <c r="M76" s="1"/>
      <c r="N76" s="1"/>
      <c r="O76" s="1"/>
      <c r="P76" s="1"/>
      <c r="Q76" s="1"/>
      <c r="R76" s="1"/>
      <c r="S76" s="1"/>
      <c r="T76" s="1"/>
    </row>
    <row r="77" spans="5:20">
      <c r="E77" s="3"/>
      <c r="F77" s="5"/>
      <c r="H77" s="1"/>
      <c r="I77" s="1"/>
      <c r="J77" s="1"/>
      <c r="L77" s="1"/>
      <c r="M77" s="1"/>
      <c r="N77" s="1"/>
      <c r="O77" s="1"/>
      <c r="P77" s="1"/>
      <c r="Q77" s="1"/>
      <c r="R77" s="1"/>
      <c r="S77" s="1"/>
      <c r="T77" s="1"/>
    </row>
    <row r="78" spans="5:20">
      <c r="E78" s="3"/>
      <c r="F78" s="5"/>
      <c r="H78" s="1"/>
      <c r="I78" s="1"/>
      <c r="J78" s="1"/>
      <c r="L78" s="1"/>
      <c r="M78" s="1"/>
      <c r="N78" s="1"/>
      <c r="O78" s="1"/>
      <c r="P78" s="1"/>
      <c r="Q78" s="1"/>
      <c r="R78" s="1"/>
      <c r="S78" s="1"/>
      <c r="T78" s="1"/>
    </row>
    <row r="79" spans="5:20">
      <c r="E79" s="3"/>
      <c r="F79" s="5"/>
      <c r="H79" s="1"/>
      <c r="I79" s="1"/>
      <c r="J79" s="1"/>
      <c r="L79" s="1"/>
      <c r="M79" s="1"/>
      <c r="N79" s="1"/>
      <c r="O79" s="1"/>
      <c r="P79" s="1"/>
      <c r="Q79" s="1"/>
      <c r="R79" s="1"/>
      <c r="S79" s="1"/>
      <c r="T79" s="1"/>
    </row>
    <row r="80" spans="5:20">
      <c r="E80" s="3"/>
      <c r="F80" s="5"/>
      <c r="H80" s="1"/>
      <c r="I80" s="1"/>
      <c r="J80" s="1"/>
      <c r="L80" s="1"/>
      <c r="M80" s="1"/>
      <c r="N80" s="1"/>
      <c r="O80" s="1"/>
      <c r="P80" s="1"/>
      <c r="Q80" s="1"/>
      <c r="R80" s="1"/>
      <c r="S80" s="1"/>
      <c r="T80" s="1"/>
    </row>
    <row r="81" spans="5:20">
      <c r="E81" s="3"/>
      <c r="F81" s="5"/>
      <c r="H81" s="1"/>
      <c r="I81" s="1"/>
      <c r="J81" s="1"/>
      <c r="L81" s="1"/>
      <c r="M81" s="1"/>
      <c r="N81" s="1"/>
      <c r="O81" s="1"/>
      <c r="P81" s="1"/>
      <c r="Q81" s="1"/>
      <c r="R81" s="1"/>
      <c r="S81" s="1"/>
      <c r="T81" s="1"/>
    </row>
    <row r="82" spans="5:20">
      <c r="E82" s="3"/>
      <c r="F82" s="5"/>
      <c r="H82" s="1"/>
      <c r="I82" s="1"/>
      <c r="J82" s="1"/>
      <c r="L82" s="1"/>
      <c r="M82" s="1"/>
      <c r="N82" s="1"/>
      <c r="O82" s="1"/>
      <c r="P82" s="1"/>
      <c r="Q82" s="1"/>
      <c r="R82" s="1"/>
      <c r="S82" s="1"/>
      <c r="T82" s="1"/>
    </row>
    <row r="83" spans="5:20">
      <c r="E83" s="3"/>
      <c r="F83" s="5"/>
      <c r="H83" s="1"/>
      <c r="I83" s="1"/>
      <c r="J83" s="1"/>
      <c r="L83" s="1"/>
      <c r="M83" s="1"/>
      <c r="N83" s="1"/>
      <c r="O83" s="1"/>
      <c r="P83" s="1"/>
      <c r="Q83" s="1"/>
      <c r="R83" s="1"/>
      <c r="S83" s="1"/>
      <c r="T83" s="1"/>
    </row>
    <row r="84" spans="5:20">
      <c r="E84" s="3"/>
      <c r="F84" s="5"/>
      <c r="H84" s="1"/>
      <c r="I84" s="1"/>
      <c r="J84" s="1"/>
      <c r="L84" s="1"/>
      <c r="M84" s="1"/>
      <c r="N84" s="1"/>
      <c r="O84" s="1"/>
      <c r="P84" s="1"/>
      <c r="Q84" s="1"/>
      <c r="R84" s="1"/>
      <c r="S84" s="1"/>
      <c r="T84" s="1"/>
    </row>
    <row r="85" spans="5:20">
      <c r="E85" s="3"/>
      <c r="F85" s="5"/>
      <c r="H85" s="1"/>
      <c r="I85" s="1"/>
      <c r="J85" s="1"/>
      <c r="L85" s="1"/>
      <c r="M85" s="1"/>
      <c r="N85" s="1"/>
      <c r="O85" s="1"/>
      <c r="P85" s="1"/>
      <c r="Q85" s="1"/>
      <c r="R85" s="1"/>
      <c r="S85" s="1"/>
      <c r="T85" s="1"/>
    </row>
    <row r="86" spans="5:20">
      <c r="E86" s="3"/>
      <c r="F86" s="5"/>
      <c r="H86" s="1"/>
      <c r="I86" s="1"/>
      <c r="J86" s="1"/>
      <c r="L86" s="1"/>
      <c r="M86" s="1"/>
      <c r="N86" s="1"/>
      <c r="O86" s="1"/>
      <c r="P86" s="1"/>
      <c r="Q86" s="1"/>
      <c r="R86" s="1"/>
      <c r="S86" s="1"/>
      <c r="T86" s="1"/>
    </row>
    <row r="87" spans="5:20">
      <c r="E87" s="3"/>
      <c r="F87" s="5"/>
      <c r="H87" s="1"/>
      <c r="I87" s="1"/>
      <c r="J87" s="1"/>
      <c r="L87" s="1"/>
      <c r="M87" s="1"/>
      <c r="N87" s="1"/>
      <c r="O87" s="1"/>
      <c r="P87" s="1"/>
      <c r="Q87" s="1"/>
      <c r="R87" s="1"/>
      <c r="S87" s="1"/>
      <c r="T87" s="1"/>
    </row>
    <row r="88" spans="5:20">
      <c r="E88" s="3"/>
      <c r="F88" s="5"/>
      <c r="H88" s="1"/>
      <c r="I88" s="1"/>
      <c r="J88" s="1"/>
      <c r="L88" s="1"/>
      <c r="M88" s="1"/>
      <c r="N88" s="1"/>
      <c r="O88" s="1"/>
      <c r="P88" s="1"/>
      <c r="Q88" s="1"/>
      <c r="R88" s="1"/>
      <c r="S88" s="1"/>
      <c r="T88" s="1"/>
    </row>
    <row r="89" spans="5:20">
      <c r="E89" s="3"/>
      <c r="F89" s="5"/>
      <c r="H89" s="1"/>
      <c r="I89" s="1"/>
      <c r="J89" s="1"/>
      <c r="L89" s="1"/>
      <c r="M89" s="1"/>
      <c r="N89" s="1"/>
      <c r="O89" s="1"/>
      <c r="P89" s="1"/>
      <c r="Q89" s="1"/>
      <c r="R89" s="1"/>
      <c r="S89" s="1"/>
      <c r="T89" s="1"/>
    </row>
    <row r="90" spans="5:20">
      <c r="E90" s="3"/>
      <c r="F90" s="5"/>
      <c r="H90" s="1"/>
      <c r="I90" s="1"/>
      <c r="J90" s="1"/>
      <c r="L90" s="1"/>
      <c r="M90" s="1"/>
      <c r="N90" s="1"/>
      <c r="O90" s="1"/>
      <c r="P90" s="1"/>
      <c r="Q90" s="1"/>
      <c r="R90" s="1"/>
      <c r="S90" s="1"/>
      <c r="T90" s="1"/>
    </row>
    <row r="91" spans="5:20">
      <c r="E91" s="3"/>
      <c r="F91" s="5"/>
      <c r="H91" s="1"/>
      <c r="I91" s="1"/>
      <c r="J91" s="1"/>
      <c r="L91" s="1"/>
      <c r="M91" s="1"/>
      <c r="N91" s="1"/>
      <c r="O91" s="1"/>
      <c r="P91" s="1"/>
      <c r="Q91" s="1"/>
      <c r="R91" s="1"/>
      <c r="S91" s="1"/>
      <c r="T91" s="1"/>
    </row>
    <row r="92" spans="5:20">
      <c r="E92" s="3"/>
      <c r="F92" s="5"/>
      <c r="H92" s="1"/>
      <c r="I92" s="1"/>
      <c r="J92" s="1"/>
      <c r="L92" s="1"/>
      <c r="M92" s="1"/>
      <c r="N92" s="1"/>
      <c r="O92" s="1"/>
      <c r="P92" s="1"/>
      <c r="Q92" s="1"/>
      <c r="R92" s="1"/>
      <c r="S92" s="1"/>
      <c r="T92" s="1"/>
    </row>
    <row r="93" spans="5:20">
      <c r="E93" s="3"/>
      <c r="F93" s="5"/>
      <c r="H93" s="1"/>
      <c r="I93" s="1"/>
      <c r="J93" s="1"/>
      <c r="L93" s="1"/>
      <c r="M93" s="1"/>
      <c r="N93" s="1"/>
      <c r="O93" s="1"/>
      <c r="P93" s="1"/>
      <c r="Q93" s="1"/>
      <c r="R93" s="1"/>
      <c r="S93" s="1"/>
      <c r="T93" s="1"/>
    </row>
    <row r="94" spans="5:20">
      <c r="E94" s="3"/>
      <c r="F94" s="5"/>
      <c r="H94" s="1"/>
      <c r="I94" s="1"/>
      <c r="J94" s="1"/>
      <c r="L94" s="1"/>
      <c r="M94" s="1"/>
      <c r="N94" s="1"/>
      <c r="O94" s="1"/>
      <c r="P94" s="1"/>
      <c r="Q94" s="1"/>
      <c r="R94" s="1"/>
      <c r="S94" s="1"/>
      <c r="T94" s="1"/>
    </row>
    <row r="95" spans="5:20">
      <c r="E95" s="3"/>
      <c r="F95" s="5"/>
      <c r="H95" s="1"/>
      <c r="I95" s="1"/>
      <c r="J95" s="1"/>
      <c r="L95" s="1"/>
      <c r="M95" s="1"/>
      <c r="N95" s="1"/>
      <c r="O95" s="1"/>
      <c r="P95" s="1"/>
      <c r="Q95" s="1"/>
      <c r="R95" s="1"/>
      <c r="S95" s="1"/>
      <c r="T95" s="1"/>
    </row>
    <row r="96" spans="5:20">
      <c r="E96" s="3"/>
      <c r="F96" s="5"/>
      <c r="H96" s="1"/>
      <c r="I96" s="1"/>
      <c r="J96" s="1"/>
      <c r="L96" s="1"/>
      <c r="M96" s="1"/>
      <c r="N96" s="1"/>
      <c r="O96" s="1"/>
      <c r="P96" s="1"/>
      <c r="Q96" s="1"/>
      <c r="R96" s="1"/>
      <c r="S96" s="1"/>
      <c r="T96" s="1"/>
    </row>
    <row r="97" spans="5:20">
      <c r="E97" s="3"/>
      <c r="F97" s="5"/>
      <c r="H97" s="1"/>
      <c r="I97" s="1"/>
      <c r="J97" s="1"/>
      <c r="L97" s="1"/>
      <c r="M97" s="1"/>
      <c r="N97" s="1"/>
      <c r="O97" s="1"/>
      <c r="P97" s="1"/>
      <c r="Q97" s="1"/>
      <c r="R97" s="1"/>
      <c r="S97" s="1"/>
      <c r="T97" s="1"/>
    </row>
    <row r="98" spans="5:20">
      <c r="E98" s="3"/>
      <c r="F98" s="5"/>
      <c r="H98" s="1"/>
      <c r="I98" s="1"/>
      <c r="J98" s="1"/>
      <c r="L98" s="1"/>
      <c r="M98" s="1"/>
      <c r="N98" s="1"/>
      <c r="O98" s="1"/>
      <c r="P98" s="1"/>
      <c r="Q98" s="1"/>
      <c r="R98" s="1"/>
      <c r="S98" s="1"/>
      <c r="T98" s="1"/>
    </row>
    <row r="99" spans="5:20">
      <c r="E99" s="3"/>
      <c r="F99" s="5"/>
      <c r="H99" s="1"/>
      <c r="I99" s="1"/>
      <c r="J99" s="1"/>
      <c r="L99" s="1"/>
      <c r="M99" s="1"/>
      <c r="N99" s="1"/>
      <c r="O99" s="1"/>
      <c r="P99" s="1"/>
      <c r="Q99" s="1"/>
      <c r="R99" s="1"/>
      <c r="S99" s="1"/>
      <c r="T99" s="1"/>
    </row>
    <row r="100" spans="5:20">
      <c r="E100" s="3"/>
      <c r="F100" s="5"/>
      <c r="H100" s="1"/>
      <c r="I100" s="1"/>
      <c r="J100" s="1"/>
      <c r="L100" s="1"/>
      <c r="M100" s="1"/>
      <c r="N100" s="1"/>
      <c r="O100" s="1"/>
      <c r="P100" s="1"/>
      <c r="Q100" s="1"/>
      <c r="R100" s="1"/>
      <c r="S100" s="1"/>
      <c r="T100" s="1"/>
    </row>
    <row r="101" spans="5:20">
      <c r="E101" s="3"/>
      <c r="F101" s="5"/>
      <c r="H101" s="1"/>
      <c r="I101" s="1"/>
      <c r="J101" s="1"/>
      <c r="L101" s="1"/>
      <c r="M101" s="1"/>
      <c r="N101" s="1"/>
      <c r="O101" s="1"/>
      <c r="P101" s="1"/>
      <c r="Q101" s="1"/>
      <c r="R101" s="1"/>
      <c r="S101" s="1"/>
      <c r="T101" s="1"/>
    </row>
    <row r="102" spans="5:20">
      <c r="E102" s="3"/>
      <c r="F102" s="5"/>
      <c r="H102" s="1"/>
      <c r="I102" s="1"/>
      <c r="J102" s="1"/>
      <c r="L102" s="1"/>
      <c r="M102" s="1"/>
      <c r="N102" s="1"/>
      <c r="O102" s="1"/>
      <c r="P102" s="1"/>
      <c r="Q102" s="1"/>
      <c r="R102" s="1"/>
      <c r="S102" s="1"/>
      <c r="T102" s="1"/>
    </row>
    <row r="103" spans="5:20">
      <c r="E103" s="3"/>
      <c r="F103" s="5"/>
      <c r="H103" s="1"/>
      <c r="I103" s="1"/>
      <c r="J103" s="1"/>
      <c r="L103" s="1"/>
      <c r="M103" s="1"/>
      <c r="N103" s="1"/>
      <c r="O103" s="1"/>
      <c r="P103" s="1"/>
      <c r="Q103" s="1"/>
      <c r="R103" s="1"/>
      <c r="S103" s="1"/>
      <c r="T103" s="1"/>
    </row>
    <row r="104" spans="5:20">
      <c r="E104" s="3"/>
      <c r="F104" s="5"/>
      <c r="H104" s="1"/>
      <c r="I104" s="1"/>
      <c r="J104" s="1"/>
      <c r="L104" s="1"/>
      <c r="M104" s="1"/>
      <c r="N104" s="1"/>
      <c r="O104" s="1"/>
      <c r="P104" s="1"/>
      <c r="Q104" s="1"/>
      <c r="R104" s="1"/>
      <c r="S104" s="1"/>
      <c r="T104" s="1"/>
    </row>
    <row r="105" spans="5:20">
      <c r="E105" s="3"/>
      <c r="F105" s="5"/>
      <c r="H105" s="1"/>
      <c r="I105" s="1"/>
      <c r="J105" s="1"/>
      <c r="L105" s="1"/>
      <c r="M105" s="1"/>
      <c r="N105" s="1"/>
      <c r="O105" s="1"/>
      <c r="P105" s="1"/>
      <c r="Q105" s="1"/>
      <c r="R105" s="1"/>
      <c r="S105" s="1"/>
      <c r="T105" s="1"/>
    </row>
    <row r="106" spans="5:20">
      <c r="E106" s="3"/>
      <c r="F106" s="5"/>
      <c r="H106" s="1"/>
      <c r="I106" s="1"/>
      <c r="J106" s="1"/>
      <c r="L106" s="1"/>
      <c r="M106" s="1"/>
      <c r="N106" s="1"/>
      <c r="O106" s="1"/>
      <c r="P106" s="1"/>
      <c r="Q106" s="1"/>
      <c r="R106" s="1"/>
      <c r="S106" s="1"/>
      <c r="T106" s="1"/>
    </row>
    <row r="107" spans="5:20">
      <c r="E107" s="3"/>
      <c r="F107" s="5"/>
      <c r="H107" s="1"/>
      <c r="I107" s="1"/>
      <c r="J107" s="1"/>
      <c r="L107" s="1"/>
      <c r="M107" s="1"/>
      <c r="N107" s="1"/>
      <c r="O107" s="1"/>
      <c r="P107" s="1"/>
      <c r="Q107" s="1"/>
      <c r="R107" s="1"/>
      <c r="S107" s="1"/>
      <c r="T107" s="1"/>
    </row>
    <row r="108" spans="5:20">
      <c r="E108" s="3"/>
      <c r="F108" s="5"/>
      <c r="H108" s="1"/>
      <c r="I108" s="1"/>
      <c r="J108" s="1"/>
      <c r="L108" s="1"/>
      <c r="M108" s="1"/>
      <c r="N108" s="1"/>
      <c r="O108" s="1"/>
      <c r="P108" s="1"/>
      <c r="Q108" s="1"/>
      <c r="R108" s="1"/>
      <c r="S108" s="1"/>
      <c r="T108" s="1"/>
    </row>
    <row r="109" spans="5:20">
      <c r="E109" s="3"/>
      <c r="F109" s="5"/>
      <c r="H109" s="1"/>
      <c r="I109" s="1"/>
      <c r="J109" s="1"/>
      <c r="L109" s="1"/>
      <c r="M109" s="1"/>
      <c r="N109" s="1"/>
      <c r="O109" s="1"/>
      <c r="P109" s="1"/>
      <c r="Q109" s="1"/>
      <c r="R109" s="1"/>
      <c r="S109" s="1"/>
      <c r="T109" s="1"/>
    </row>
    <row r="110" spans="5:20">
      <c r="E110" s="3"/>
      <c r="F110" s="5"/>
      <c r="H110" s="1"/>
      <c r="I110" s="1"/>
      <c r="J110" s="1"/>
      <c r="L110" s="1"/>
      <c r="M110" s="1"/>
      <c r="N110" s="1"/>
      <c r="O110" s="1"/>
      <c r="P110" s="1"/>
      <c r="Q110" s="1"/>
      <c r="R110" s="1"/>
      <c r="S110" s="1"/>
      <c r="T110" s="1"/>
    </row>
    <row r="111" spans="5:20">
      <c r="E111" s="3"/>
      <c r="F111" s="5"/>
      <c r="H111" s="1"/>
      <c r="I111" s="1"/>
      <c r="J111" s="1"/>
      <c r="L111" s="1"/>
      <c r="M111" s="1"/>
      <c r="N111" s="1"/>
      <c r="O111" s="1"/>
      <c r="P111" s="1"/>
      <c r="Q111" s="1"/>
      <c r="R111" s="1"/>
      <c r="S111" s="1"/>
      <c r="T111" s="1"/>
    </row>
    <row r="112" spans="5:20">
      <c r="E112" s="3"/>
      <c r="F112" s="5"/>
      <c r="H112" s="1"/>
      <c r="I112" s="1"/>
      <c r="J112" s="1"/>
      <c r="L112" s="1"/>
      <c r="M112" s="1"/>
      <c r="N112" s="1"/>
      <c r="O112" s="1"/>
      <c r="P112" s="1"/>
      <c r="Q112" s="1"/>
      <c r="R112" s="1"/>
      <c r="S112" s="1"/>
      <c r="T112" s="1"/>
    </row>
    <row r="113" spans="5:20">
      <c r="E113" s="3"/>
      <c r="F113" s="5"/>
      <c r="H113" s="1"/>
      <c r="I113" s="1"/>
      <c r="J113" s="1"/>
      <c r="L113" s="1"/>
      <c r="M113" s="1"/>
      <c r="N113" s="1"/>
      <c r="O113" s="1"/>
      <c r="P113" s="1"/>
      <c r="Q113" s="1"/>
      <c r="R113" s="1"/>
      <c r="S113" s="1"/>
      <c r="T113" s="1"/>
    </row>
    <row r="114" spans="5:20">
      <c r="E114" s="3"/>
      <c r="F114" s="5"/>
      <c r="H114" s="1"/>
      <c r="I114" s="1"/>
      <c r="J114" s="1"/>
      <c r="L114" s="1"/>
      <c r="M114" s="1"/>
      <c r="N114" s="1"/>
      <c r="O114" s="1"/>
      <c r="P114" s="1"/>
      <c r="Q114" s="1"/>
      <c r="R114" s="1"/>
      <c r="S114" s="1"/>
      <c r="T114" s="1"/>
    </row>
    <row r="115" spans="5:20">
      <c r="E115" s="3"/>
      <c r="F115" s="5"/>
      <c r="H115" s="1"/>
      <c r="I115" s="1"/>
      <c r="J115" s="1"/>
      <c r="L115" s="1"/>
      <c r="M115" s="1"/>
      <c r="N115" s="1"/>
      <c r="O115" s="1"/>
      <c r="P115" s="1"/>
      <c r="Q115" s="1"/>
      <c r="R115" s="1"/>
      <c r="S115" s="1"/>
      <c r="T115" s="1"/>
    </row>
    <row r="116" spans="5:20">
      <c r="E116" s="3"/>
      <c r="F116" s="5"/>
      <c r="H116" s="1"/>
      <c r="I116" s="1"/>
      <c r="J116" s="1"/>
      <c r="L116" s="1"/>
      <c r="M116" s="1"/>
      <c r="N116" s="1"/>
      <c r="O116" s="1"/>
      <c r="P116" s="1"/>
      <c r="Q116" s="1"/>
      <c r="R116" s="1"/>
      <c r="S116" s="1"/>
      <c r="T116" s="1"/>
    </row>
    <row r="117" spans="5:20">
      <c r="E117" s="3"/>
      <c r="F117" s="5"/>
      <c r="H117" s="1"/>
      <c r="I117" s="1"/>
      <c r="J117" s="1"/>
      <c r="L117" s="1"/>
      <c r="M117" s="1"/>
      <c r="N117" s="1"/>
      <c r="O117" s="1"/>
      <c r="P117" s="1"/>
      <c r="Q117" s="1"/>
      <c r="R117" s="1"/>
      <c r="S117" s="1"/>
      <c r="T117" s="1"/>
    </row>
    <row r="118" spans="5:20">
      <c r="E118" s="3"/>
      <c r="F118" s="5"/>
      <c r="H118" s="1"/>
      <c r="I118" s="1"/>
      <c r="J118" s="1"/>
      <c r="L118" s="1"/>
      <c r="M118" s="1"/>
      <c r="N118" s="1"/>
      <c r="O118" s="1"/>
      <c r="P118" s="1"/>
      <c r="Q118" s="1"/>
      <c r="R118" s="1"/>
      <c r="S118" s="1"/>
      <c r="T118" s="1"/>
    </row>
    <row r="119" spans="5:20">
      <c r="E119" s="3"/>
      <c r="F119" s="5"/>
      <c r="H119" s="1"/>
      <c r="I119" s="1"/>
      <c r="J119" s="1"/>
      <c r="L119" s="1"/>
      <c r="M119" s="1"/>
      <c r="N119" s="1"/>
      <c r="O119" s="1"/>
      <c r="P119" s="1"/>
      <c r="Q119" s="1"/>
      <c r="R119" s="1"/>
      <c r="S119" s="1"/>
      <c r="T119" s="1"/>
    </row>
    <row r="120" spans="5:20">
      <c r="E120" s="3"/>
      <c r="F120" s="5"/>
      <c r="H120" s="1"/>
      <c r="I120" s="1"/>
      <c r="J120" s="1"/>
      <c r="L120" s="1"/>
      <c r="M120" s="1"/>
      <c r="N120" s="1"/>
      <c r="O120" s="1"/>
      <c r="P120" s="1"/>
      <c r="Q120" s="1"/>
      <c r="R120" s="1"/>
      <c r="S120" s="1"/>
      <c r="T120" s="1"/>
    </row>
    <row r="121" spans="5:20">
      <c r="E121" s="3"/>
      <c r="F121" s="5"/>
      <c r="H121" s="1"/>
      <c r="I121" s="1"/>
      <c r="J121" s="1"/>
      <c r="L121" s="1"/>
      <c r="M121" s="1"/>
      <c r="N121" s="1"/>
      <c r="O121" s="1"/>
      <c r="P121" s="1"/>
      <c r="Q121" s="1"/>
      <c r="R121" s="1"/>
      <c r="S121" s="1"/>
      <c r="T121" s="1"/>
    </row>
    <row r="122" spans="5:20">
      <c r="E122" s="3"/>
      <c r="F122" s="5"/>
      <c r="H122" s="1"/>
      <c r="I122" s="1"/>
      <c r="J122" s="1"/>
      <c r="L122" s="1"/>
      <c r="M122" s="1"/>
      <c r="N122" s="1"/>
      <c r="O122" s="1"/>
      <c r="P122" s="1"/>
      <c r="Q122" s="1"/>
      <c r="R122" s="1"/>
      <c r="S122" s="1"/>
      <c r="T122" s="1"/>
    </row>
    <row r="123" spans="5:20">
      <c r="E123" s="3"/>
      <c r="F123" s="5"/>
      <c r="H123" s="1"/>
      <c r="I123" s="1"/>
      <c r="J123" s="1"/>
      <c r="L123" s="1"/>
      <c r="M123" s="1"/>
      <c r="N123" s="1"/>
      <c r="O123" s="1"/>
      <c r="P123" s="1"/>
      <c r="Q123" s="1"/>
      <c r="R123" s="1"/>
      <c r="S123" s="1"/>
      <c r="T123" s="1"/>
    </row>
    <row r="124" spans="5:20">
      <c r="E124" s="3"/>
      <c r="F124" s="5"/>
      <c r="H124" s="1"/>
      <c r="I124" s="1"/>
      <c r="J124" s="1"/>
      <c r="L124" s="1"/>
      <c r="M124" s="1"/>
      <c r="N124" s="1"/>
      <c r="O124" s="1"/>
      <c r="P124" s="1"/>
      <c r="Q124" s="1"/>
      <c r="R124" s="1"/>
      <c r="S124" s="1"/>
      <c r="T124" s="1"/>
    </row>
    <row r="125" spans="5:20">
      <c r="E125" s="3"/>
      <c r="F125" s="5"/>
      <c r="H125" s="1"/>
      <c r="I125" s="1"/>
      <c r="J125" s="1"/>
      <c r="L125" s="1"/>
      <c r="M125" s="1"/>
      <c r="N125" s="1"/>
      <c r="O125" s="1"/>
      <c r="P125" s="1"/>
      <c r="Q125" s="1"/>
      <c r="R125" s="1"/>
      <c r="S125" s="1"/>
      <c r="T125" s="1"/>
    </row>
    <row r="126" spans="5:20">
      <c r="E126" s="3"/>
      <c r="F126" s="5"/>
      <c r="H126" s="1"/>
      <c r="I126" s="1"/>
      <c r="J126" s="1"/>
      <c r="L126" s="1"/>
      <c r="M126" s="1"/>
      <c r="N126" s="1"/>
      <c r="O126" s="1"/>
      <c r="P126" s="1"/>
      <c r="Q126" s="1"/>
      <c r="R126" s="1"/>
      <c r="S126" s="1"/>
      <c r="T126" s="1"/>
    </row>
    <row r="127" spans="5:20">
      <c r="E127" s="3"/>
      <c r="F127" s="5"/>
      <c r="H127" s="1"/>
      <c r="I127" s="1"/>
      <c r="J127" s="1"/>
      <c r="L127" s="1"/>
      <c r="M127" s="1"/>
      <c r="N127" s="1"/>
      <c r="O127" s="1"/>
      <c r="P127" s="1"/>
      <c r="Q127" s="1"/>
      <c r="R127" s="1"/>
      <c r="S127" s="1"/>
      <c r="T127" s="1"/>
    </row>
    <row r="128" spans="5:20">
      <c r="E128" s="3"/>
      <c r="F128" s="5"/>
      <c r="H128" s="1"/>
      <c r="I128" s="1"/>
      <c r="J128" s="1"/>
      <c r="L128" s="1"/>
      <c r="M128" s="1"/>
      <c r="N128" s="1"/>
      <c r="O128" s="1"/>
      <c r="P128" s="1"/>
      <c r="Q128" s="1"/>
      <c r="R128" s="1"/>
      <c r="S128" s="1"/>
      <c r="T128" s="1"/>
    </row>
    <row r="129" spans="5:20">
      <c r="E129" s="3"/>
      <c r="F129" s="5"/>
      <c r="H129" s="1"/>
      <c r="I129" s="1"/>
      <c r="J129" s="1"/>
      <c r="L129" s="1"/>
      <c r="M129" s="1"/>
      <c r="N129" s="1"/>
      <c r="O129" s="1"/>
      <c r="P129" s="1"/>
      <c r="Q129" s="1"/>
      <c r="R129" s="1"/>
      <c r="S129" s="1"/>
      <c r="T129" s="1"/>
    </row>
    <row r="130" spans="5:20">
      <c r="E130" s="3"/>
      <c r="F130" s="5"/>
      <c r="H130" s="1"/>
      <c r="I130" s="1"/>
      <c r="J130" s="1"/>
      <c r="L130" s="1"/>
      <c r="M130" s="1"/>
      <c r="N130" s="1"/>
      <c r="O130" s="1"/>
      <c r="P130" s="1"/>
      <c r="Q130" s="1"/>
      <c r="R130" s="1"/>
      <c r="S130" s="1"/>
      <c r="T130" s="1"/>
    </row>
    <row r="131" spans="5:20">
      <c r="E131" s="3"/>
      <c r="F131" s="5"/>
      <c r="H131" s="1"/>
      <c r="I131" s="1"/>
      <c r="J131" s="1"/>
      <c r="L131" s="1"/>
      <c r="M131" s="1"/>
      <c r="N131" s="1"/>
      <c r="O131" s="1"/>
      <c r="P131" s="1"/>
      <c r="Q131" s="1"/>
      <c r="R131" s="1"/>
      <c r="S131" s="1"/>
      <c r="T131" s="1"/>
    </row>
    <row r="132" spans="5:20">
      <c r="E132" s="3"/>
      <c r="F132" s="5"/>
      <c r="H132" s="1"/>
      <c r="I132" s="1"/>
      <c r="J132" s="1"/>
      <c r="L132" s="1"/>
      <c r="M132" s="1"/>
      <c r="N132" s="1"/>
      <c r="O132" s="1"/>
      <c r="P132" s="1"/>
      <c r="Q132" s="1"/>
      <c r="R132" s="1"/>
      <c r="S132" s="1"/>
      <c r="T132" s="1"/>
    </row>
    <row r="133" spans="5:20">
      <c r="E133" s="3"/>
      <c r="F133" s="5"/>
      <c r="H133" s="1"/>
      <c r="I133" s="1"/>
      <c r="J133" s="1"/>
      <c r="L133" s="1"/>
      <c r="M133" s="1"/>
      <c r="N133" s="1"/>
      <c r="O133" s="1"/>
      <c r="P133" s="1"/>
      <c r="Q133" s="1"/>
      <c r="R133" s="1"/>
      <c r="S133" s="1"/>
      <c r="T133" s="1"/>
    </row>
    <row r="134" spans="5:20">
      <c r="E134" s="3"/>
      <c r="F134" s="5"/>
      <c r="H134" s="1"/>
      <c r="I134" s="1"/>
      <c r="J134" s="1"/>
      <c r="L134" s="1"/>
      <c r="M134" s="1"/>
      <c r="N134" s="1"/>
      <c r="O134" s="1"/>
      <c r="P134" s="1"/>
      <c r="Q134" s="1"/>
      <c r="R134" s="1"/>
      <c r="S134" s="1"/>
      <c r="T134" s="1"/>
    </row>
    <row r="135" spans="5:20">
      <c r="E135" s="3"/>
      <c r="F135" s="5"/>
      <c r="H135" s="1"/>
      <c r="I135" s="1"/>
      <c r="J135" s="1"/>
      <c r="L135" s="1"/>
      <c r="M135" s="1"/>
      <c r="N135" s="1"/>
      <c r="O135" s="1"/>
      <c r="P135" s="1"/>
      <c r="Q135" s="1"/>
      <c r="R135" s="1"/>
      <c r="S135" s="1"/>
      <c r="T135" s="1"/>
    </row>
    <row r="136" spans="5:20">
      <c r="E136" s="3"/>
      <c r="F136" s="5"/>
      <c r="H136" s="1"/>
      <c r="I136" s="1"/>
      <c r="J136" s="1"/>
      <c r="L136" s="1"/>
      <c r="M136" s="1"/>
      <c r="N136" s="1"/>
      <c r="O136" s="1"/>
      <c r="P136" s="1"/>
      <c r="Q136" s="1"/>
      <c r="R136" s="1"/>
      <c r="S136" s="1"/>
      <c r="T136" s="1"/>
    </row>
    <row r="137" spans="5:20">
      <c r="E137" s="3"/>
      <c r="F137" s="5"/>
      <c r="H137" s="1"/>
      <c r="I137" s="1"/>
      <c r="J137" s="1"/>
      <c r="L137" s="1"/>
      <c r="M137" s="1"/>
      <c r="N137" s="1"/>
      <c r="O137" s="1"/>
      <c r="P137" s="1"/>
      <c r="Q137" s="1"/>
      <c r="R137" s="1"/>
      <c r="S137" s="1"/>
      <c r="T137" s="1"/>
    </row>
    <row r="138" spans="5:20">
      <c r="E138" s="3"/>
      <c r="F138" s="5"/>
      <c r="H138" s="1"/>
      <c r="I138" s="1"/>
      <c r="J138" s="1"/>
      <c r="L138" s="1"/>
      <c r="M138" s="1"/>
      <c r="N138" s="1"/>
      <c r="O138" s="1"/>
      <c r="P138" s="1"/>
      <c r="Q138" s="1"/>
      <c r="R138" s="1"/>
      <c r="S138" s="1"/>
      <c r="T138" s="1"/>
    </row>
    <row r="139" spans="5:20">
      <c r="E139" s="3"/>
      <c r="F139" s="5"/>
      <c r="H139" s="1"/>
      <c r="I139" s="1"/>
      <c r="J139" s="1"/>
      <c r="L139" s="1"/>
      <c r="M139" s="1"/>
      <c r="N139" s="1"/>
      <c r="O139" s="1"/>
      <c r="P139" s="1"/>
      <c r="Q139" s="1"/>
      <c r="R139" s="1"/>
      <c r="S139" s="1"/>
      <c r="T139" s="1"/>
    </row>
    <row r="140" spans="5:20">
      <c r="E140" s="3"/>
      <c r="F140" s="5"/>
      <c r="H140" s="1"/>
      <c r="I140" s="1"/>
      <c r="J140" s="1"/>
      <c r="L140" s="1"/>
      <c r="M140" s="1"/>
      <c r="N140" s="1"/>
      <c r="O140" s="1"/>
      <c r="P140" s="1"/>
      <c r="Q140" s="1"/>
      <c r="R140" s="1"/>
      <c r="S140" s="1"/>
      <c r="T140" s="1"/>
    </row>
    <row r="141" spans="5:20">
      <c r="E141" s="3"/>
      <c r="F141" s="5"/>
      <c r="H141" s="1"/>
      <c r="I141" s="1"/>
      <c r="J141" s="1"/>
      <c r="L141" s="1"/>
      <c r="M141" s="1"/>
      <c r="N141" s="1"/>
      <c r="O141" s="1"/>
      <c r="P141" s="1"/>
      <c r="Q141" s="1"/>
      <c r="R141" s="1"/>
      <c r="S141" s="1"/>
      <c r="T141" s="1"/>
    </row>
    <row r="142" spans="5:20">
      <c r="E142" s="3"/>
      <c r="F142" s="5"/>
      <c r="H142" s="1"/>
      <c r="I142" s="1"/>
      <c r="J142" s="1"/>
      <c r="L142" s="1"/>
      <c r="M142" s="1"/>
      <c r="N142" s="1"/>
      <c r="O142" s="1"/>
      <c r="P142" s="1"/>
      <c r="Q142" s="1"/>
      <c r="R142" s="1"/>
      <c r="S142" s="1"/>
      <c r="T142" s="1"/>
    </row>
    <row r="143" spans="5:20">
      <c r="E143" s="3"/>
      <c r="F143" s="5"/>
      <c r="H143" s="1"/>
      <c r="I143" s="1"/>
      <c r="J143" s="1"/>
      <c r="L143" s="1"/>
      <c r="M143" s="1"/>
      <c r="N143" s="1"/>
      <c r="O143" s="1"/>
      <c r="P143" s="1"/>
      <c r="Q143" s="1"/>
      <c r="R143" s="1"/>
      <c r="S143" s="1"/>
      <c r="T143" s="1"/>
    </row>
    <row r="144" spans="5:20">
      <c r="E144" s="3"/>
      <c r="F144" s="5"/>
      <c r="H144" s="1"/>
      <c r="I144" s="1"/>
      <c r="J144" s="1"/>
      <c r="L144" s="1"/>
      <c r="M144" s="1"/>
      <c r="N144" s="1"/>
      <c r="O144" s="1"/>
      <c r="P144" s="1"/>
      <c r="Q144" s="1"/>
      <c r="R144" s="1"/>
      <c r="S144" s="1"/>
      <c r="T144" s="1"/>
    </row>
    <row r="145" spans="5:20">
      <c r="E145" s="3"/>
      <c r="F145" s="5"/>
      <c r="H145" s="1"/>
      <c r="I145" s="1"/>
      <c r="J145" s="1"/>
      <c r="L145" s="1"/>
      <c r="M145" s="1"/>
      <c r="N145" s="1"/>
      <c r="O145" s="1"/>
      <c r="P145" s="1"/>
      <c r="Q145" s="1"/>
      <c r="R145" s="1"/>
      <c r="S145" s="1"/>
      <c r="T145" s="1"/>
    </row>
    <row r="146" spans="5:20">
      <c r="E146" s="3"/>
      <c r="F146" s="5"/>
      <c r="H146" s="1"/>
      <c r="I146" s="1"/>
      <c r="J146" s="1"/>
      <c r="L146" s="1"/>
      <c r="M146" s="1"/>
      <c r="N146" s="1"/>
      <c r="O146" s="1"/>
      <c r="P146" s="1"/>
      <c r="Q146" s="1"/>
      <c r="R146" s="1"/>
      <c r="S146" s="1"/>
      <c r="T146" s="1"/>
    </row>
    <row r="147" spans="5:20">
      <c r="E147" s="3"/>
      <c r="F147" s="5"/>
      <c r="H147" s="1"/>
      <c r="I147" s="1"/>
      <c r="J147" s="1"/>
      <c r="L147" s="1"/>
      <c r="M147" s="1"/>
      <c r="N147" s="1"/>
      <c r="O147" s="1"/>
      <c r="P147" s="1"/>
      <c r="Q147" s="1"/>
      <c r="R147" s="1"/>
      <c r="S147" s="1"/>
      <c r="T147" s="1"/>
    </row>
    <row r="148" spans="5:20">
      <c r="E148" s="3"/>
      <c r="F148" s="5"/>
      <c r="H148" s="1"/>
      <c r="I148" s="1"/>
      <c r="J148" s="1"/>
      <c r="L148" s="1"/>
      <c r="M148" s="1"/>
      <c r="N148" s="1"/>
      <c r="O148" s="1"/>
      <c r="P148" s="1"/>
      <c r="Q148" s="1"/>
      <c r="R148" s="1"/>
      <c r="S148" s="1"/>
      <c r="T148" s="1"/>
    </row>
    <row r="149" spans="5:20">
      <c r="E149" s="3"/>
      <c r="F149" s="5"/>
      <c r="H149" s="1"/>
      <c r="I149" s="1"/>
      <c r="J149" s="1"/>
      <c r="L149" s="1"/>
      <c r="M149" s="1"/>
      <c r="N149" s="1"/>
      <c r="O149" s="1"/>
      <c r="P149" s="1"/>
      <c r="Q149" s="1"/>
      <c r="R149" s="1"/>
      <c r="S149" s="1"/>
      <c r="T149" s="1"/>
    </row>
    <row r="150" spans="5:20">
      <c r="E150" s="3"/>
      <c r="F150" s="5"/>
      <c r="H150" s="1"/>
      <c r="I150" s="1"/>
      <c r="J150" s="1"/>
      <c r="L150" s="1"/>
      <c r="M150" s="1"/>
      <c r="N150" s="1"/>
      <c r="O150" s="1"/>
      <c r="P150" s="1"/>
      <c r="Q150" s="1"/>
      <c r="R150" s="1"/>
      <c r="S150" s="1"/>
      <c r="T150" s="1"/>
    </row>
    <row r="151" spans="5:20">
      <c r="E151" s="3"/>
      <c r="F151" s="5"/>
      <c r="H151" s="1"/>
      <c r="I151" s="1"/>
      <c r="J151" s="1"/>
      <c r="L151" s="1"/>
      <c r="M151" s="1"/>
      <c r="N151" s="1"/>
      <c r="O151" s="1"/>
      <c r="P151" s="1"/>
      <c r="Q151" s="1"/>
      <c r="R151" s="1"/>
      <c r="S151" s="1"/>
      <c r="T151" s="1"/>
    </row>
    <row r="152" spans="5:20">
      <c r="E152" s="3"/>
      <c r="F152" s="5"/>
      <c r="H152" s="1"/>
      <c r="I152" s="1"/>
      <c r="J152" s="1"/>
      <c r="L152" s="1"/>
      <c r="M152" s="1"/>
      <c r="N152" s="1"/>
      <c r="O152" s="1"/>
      <c r="P152" s="1"/>
      <c r="Q152" s="1"/>
      <c r="R152" s="1"/>
      <c r="S152" s="1"/>
      <c r="T152" s="1"/>
    </row>
    <row r="153" spans="5:20">
      <c r="E153" s="3"/>
      <c r="F153" s="5"/>
      <c r="H153" s="1"/>
      <c r="I153" s="1"/>
      <c r="J153" s="1"/>
      <c r="L153" s="1"/>
      <c r="M153" s="1"/>
      <c r="N153" s="1"/>
      <c r="O153" s="1"/>
      <c r="P153" s="1"/>
      <c r="Q153" s="1"/>
      <c r="R153" s="1"/>
      <c r="S153" s="1"/>
      <c r="T153" s="1"/>
    </row>
    <row r="154" spans="5:20">
      <c r="E154" s="3"/>
      <c r="F154" s="5"/>
      <c r="H154" s="1"/>
      <c r="I154" s="1"/>
      <c r="J154" s="1"/>
      <c r="L154" s="1"/>
      <c r="M154" s="1"/>
      <c r="N154" s="1"/>
      <c r="O154" s="1"/>
      <c r="P154" s="1"/>
      <c r="Q154" s="1"/>
      <c r="R154" s="1"/>
      <c r="S154" s="1"/>
      <c r="T154" s="1"/>
    </row>
    <row r="155" spans="5:20">
      <c r="E155" s="3"/>
      <c r="F155" s="5"/>
      <c r="H155" s="1"/>
      <c r="I155" s="1"/>
      <c r="J155" s="1"/>
      <c r="L155" s="1"/>
      <c r="M155" s="1"/>
      <c r="N155" s="1"/>
      <c r="O155" s="1"/>
      <c r="P155" s="1"/>
      <c r="Q155" s="1"/>
      <c r="R155" s="1"/>
      <c r="S155" s="1"/>
      <c r="T155" s="1"/>
    </row>
    <row r="156" spans="5:20">
      <c r="E156" s="3"/>
      <c r="F156" s="5"/>
      <c r="H156" s="1"/>
      <c r="I156" s="1"/>
      <c r="J156" s="1"/>
      <c r="L156" s="1"/>
      <c r="M156" s="1"/>
      <c r="N156" s="1"/>
      <c r="O156" s="1"/>
      <c r="P156" s="1"/>
      <c r="Q156" s="1"/>
      <c r="R156" s="1"/>
      <c r="S156" s="1"/>
      <c r="T156" s="1"/>
    </row>
    <row r="157" spans="5:20">
      <c r="E157" s="3"/>
      <c r="F157" s="5"/>
      <c r="H157" s="1"/>
      <c r="I157" s="1"/>
      <c r="J157" s="1"/>
      <c r="L157" s="1"/>
      <c r="M157" s="1"/>
      <c r="N157" s="1"/>
      <c r="O157" s="1"/>
      <c r="P157" s="1"/>
      <c r="Q157" s="1"/>
      <c r="R157" s="1"/>
      <c r="S157" s="1"/>
      <c r="T157" s="1"/>
    </row>
    <row r="158" spans="5:20">
      <c r="E158" s="3"/>
      <c r="F158" s="5"/>
      <c r="H158" s="1"/>
      <c r="I158" s="1"/>
      <c r="J158" s="1"/>
      <c r="L158" s="1"/>
      <c r="M158" s="1"/>
      <c r="N158" s="1"/>
      <c r="O158" s="1"/>
      <c r="P158" s="1"/>
      <c r="Q158" s="1"/>
      <c r="R158" s="1"/>
      <c r="S158" s="1"/>
      <c r="T158" s="1"/>
    </row>
    <row r="159" spans="5:20">
      <c r="E159" s="3"/>
      <c r="F159" s="5"/>
      <c r="H159" s="1"/>
      <c r="I159" s="1"/>
      <c r="J159" s="1"/>
      <c r="L159" s="1"/>
      <c r="M159" s="1"/>
      <c r="N159" s="1"/>
      <c r="O159" s="1"/>
      <c r="P159" s="1"/>
      <c r="Q159" s="1"/>
      <c r="R159" s="1"/>
      <c r="S159" s="1"/>
      <c r="T159" s="1"/>
    </row>
    <row r="160" spans="5:20">
      <c r="E160" s="3"/>
      <c r="F160" s="5"/>
      <c r="H160" s="1"/>
      <c r="I160" s="1"/>
      <c r="J160" s="1"/>
      <c r="L160" s="1"/>
      <c r="M160" s="1"/>
      <c r="N160" s="1"/>
      <c r="O160" s="1"/>
      <c r="P160" s="1"/>
      <c r="Q160" s="1"/>
      <c r="R160" s="1"/>
      <c r="S160" s="1"/>
      <c r="T160" s="1"/>
    </row>
    <row r="161" spans="5:20">
      <c r="E161" s="3"/>
      <c r="F161" s="5"/>
      <c r="H161" s="1"/>
      <c r="I161" s="1"/>
      <c r="J161" s="1"/>
      <c r="L161" s="1"/>
      <c r="M161" s="1"/>
      <c r="N161" s="1"/>
      <c r="O161" s="1"/>
      <c r="P161" s="1"/>
      <c r="Q161" s="1"/>
      <c r="R161" s="1"/>
      <c r="S161" s="1"/>
      <c r="T161" s="1"/>
    </row>
    <row r="162" spans="5:20">
      <c r="E162" s="3"/>
      <c r="F162" s="5"/>
      <c r="H162" s="1"/>
      <c r="I162" s="1"/>
      <c r="J162" s="1"/>
      <c r="L162" s="1"/>
      <c r="M162" s="1"/>
      <c r="N162" s="1"/>
      <c r="O162" s="1"/>
      <c r="P162" s="1"/>
      <c r="Q162" s="1"/>
      <c r="R162" s="1"/>
      <c r="S162" s="1"/>
      <c r="T162" s="1"/>
    </row>
    <row r="163" spans="5:20">
      <c r="E163" s="3"/>
      <c r="F163" s="5"/>
      <c r="H163" s="1"/>
      <c r="I163" s="1"/>
      <c r="J163" s="1"/>
      <c r="L163" s="1"/>
      <c r="M163" s="1"/>
      <c r="N163" s="1"/>
      <c r="O163" s="1"/>
      <c r="P163" s="1"/>
      <c r="Q163" s="1"/>
      <c r="R163" s="1"/>
      <c r="S163" s="1"/>
      <c r="T163" s="1"/>
    </row>
    <row r="164" spans="5:20">
      <c r="E164" s="3"/>
      <c r="F164" s="5"/>
      <c r="H164" s="1"/>
      <c r="I164" s="1"/>
      <c r="J164" s="1"/>
      <c r="L164" s="1"/>
      <c r="M164" s="1"/>
      <c r="N164" s="1"/>
      <c r="O164" s="1"/>
      <c r="P164" s="1"/>
      <c r="Q164" s="1"/>
      <c r="R164" s="1"/>
      <c r="S164" s="1"/>
      <c r="T164" s="1"/>
    </row>
    <row r="165" spans="5:20">
      <c r="E165" s="3"/>
      <c r="F165" s="5"/>
      <c r="H165" s="1"/>
      <c r="I165" s="1"/>
      <c r="J165" s="1"/>
      <c r="L165" s="1"/>
      <c r="M165" s="1"/>
      <c r="N165" s="1"/>
      <c r="O165" s="1"/>
      <c r="P165" s="1"/>
      <c r="Q165" s="1"/>
      <c r="R165" s="1"/>
      <c r="S165" s="1"/>
      <c r="T165" s="1"/>
    </row>
    <row r="166" spans="5:20">
      <c r="E166" s="3"/>
      <c r="F166" s="5"/>
      <c r="H166" s="1"/>
      <c r="I166" s="1"/>
      <c r="J166" s="1"/>
      <c r="L166" s="1"/>
      <c r="M166" s="1"/>
      <c r="N166" s="1"/>
      <c r="O166" s="1"/>
      <c r="P166" s="1"/>
      <c r="Q166" s="1"/>
      <c r="R166" s="1"/>
      <c r="S166" s="1"/>
      <c r="T166" s="1"/>
    </row>
    <row r="167" spans="5:20">
      <c r="E167" s="3"/>
      <c r="F167" s="5"/>
      <c r="H167" s="1"/>
      <c r="I167" s="1"/>
      <c r="J167" s="1"/>
      <c r="L167" s="1"/>
      <c r="M167" s="1"/>
      <c r="N167" s="1"/>
      <c r="O167" s="1"/>
      <c r="P167" s="1"/>
      <c r="Q167" s="1"/>
      <c r="R167" s="1"/>
      <c r="S167" s="1"/>
      <c r="T167" s="1"/>
    </row>
    <row r="168" spans="5:20">
      <c r="E168" s="3"/>
      <c r="F168" s="5"/>
      <c r="H168" s="1"/>
      <c r="I168" s="1"/>
      <c r="J168" s="1"/>
      <c r="L168" s="1"/>
      <c r="M168" s="1"/>
      <c r="N168" s="1"/>
      <c r="O168" s="1"/>
      <c r="P168" s="1"/>
      <c r="Q168" s="1"/>
      <c r="R168" s="1"/>
      <c r="S168" s="1"/>
      <c r="T168" s="1"/>
    </row>
    <row r="169" spans="5:20">
      <c r="E169" s="3"/>
      <c r="F169" s="5"/>
      <c r="H169" s="1"/>
      <c r="I169" s="1"/>
      <c r="J169" s="1"/>
      <c r="L169" s="1"/>
      <c r="M169" s="1"/>
      <c r="N169" s="1"/>
      <c r="O169" s="1"/>
      <c r="P169" s="1"/>
      <c r="Q169" s="1"/>
      <c r="R169" s="1"/>
      <c r="S169" s="1"/>
      <c r="T169" s="1"/>
    </row>
    <row r="170" spans="5:20">
      <c r="E170" s="3"/>
      <c r="F170" s="5"/>
      <c r="H170" s="1"/>
      <c r="I170" s="1"/>
      <c r="J170" s="1"/>
      <c r="L170" s="1"/>
      <c r="M170" s="1"/>
      <c r="N170" s="1"/>
      <c r="O170" s="1"/>
      <c r="P170" s="1"/>
      <c r="Q170" s="1"/>
      <c r="R170" s="1"/>
      <c r="S170" s="1"/>
      <c r="T170" s="1"/>
    </row>
    <row r="171" spans="5:20">
      <c r="E171" s="3"/>
      <c r="F171" s="5"/>
      <c r="H171" s="1"/>
      <c r="I171" s="1"/>
      <c r="J171" s="1"/>
      <c r="L171" s="1"/>
      <c r="M171" s="1"/>
      <c r="N171" s="1"/>
      <c r="O171" s="1"/>
      <c r="P171" s="1"/>
      <c r="Q171" s="1"/>
      <c r="R171" s="1"/>
      <c r="S171" s="1"/>
      <c r="T171" s="1"/>
    </row>
    <row r="172" spans="5:20">
      <c r="E172" s="3"/>
      <c r="F172" s="5"/>
      <c r="H172" s="1"/>
      <c r="I172" s="1"/>
      <c r="J172" s="1"/>
      <c r="L172" s="1"/>
      <c r="M172" s="1"/>
      <c r="N172" s="1"/>
      <c r="O172" s="1"/>
      <c r="P172" s="1"/>
      <c r="Q172" s="1"/>
      <c r="R172" s="1"/>
      <c r="S172" s="1"/>
      <c r="T172" s="1"/>
    </row>
    <row r="173" spans="5:20">
      <c r="E173" s="3"/>
      <c r="F173" s="5"/>
      <c r="H173" s="1"/>
      <c r="I173" s="1"/>
      <c r="J173" s="1"/>
      <c r="L173" s="1"/>
      <c r="M173" s="1"/>
      <c r="N173" s="1"/>
      <c r="O173" s="1"/>
      <c r="P173" s="1"/>
      <c r="Q173" s="1"/>
      <c r="R173" s="1"/>
      <c r="S173" s="1"/>
      <c r="T173" s="1"/>
    </row>
    <row r="174" spans="5:20">
      <c r="E174" s="3"/>
      <c r="F174" s="5"/>
      <c r="H174" s="1"/>
      <c r="I174" s="1"/>
      <c r="J174" s="1"/>
      <c r="L174" s="1"/>
      <c r="M174" s="1"/>
      <c r="N174" s="1"/>
      <c r="O174" s="1"/>
      <c r="P174" s="1"/>
      <c r="Q174" s="1"/>
      <c r="R174" s="1"/>
      <c r="S174" s="1"/>
      <c r="T174" s="1"/>
    </row>
    <row r="175" spans="5:20">
      <c r="E175" s="3"/>
      <c r="F175" s="5"/>
      <c r="H175" s="1"/>
      <c r="I175" s="1"/>
      <c r="J175" s="1"/>
      <c r="L175" s="1"/>
      <c r="M175" s="1"/>
      <c r="N175" s="1"/>
      <c r="O175" s="1"/>
      <c r="P175" s="1"/>
      <c r="Q175" s="1"/>
      <c r="R175" s="1"/>
      <c r="S175" s="1"/>
      <c r="T175" s="1"/>
    </row>
    <row r="176" spans="5:20">
      <c r="E176" s="3"/>
      <c r="F176" s="5"/>
      <c r="H176" s="1"/>
      <c r="I176" s="1"/>
      <c r="J176" s="1"/>
      <c r="L176" s="1"/>
      <c r="M176" s="1"/>
      <c r="N176" s="1"/>
      <c r="O176" s="1"/>
      <c r="P176" s="1"/>
      <c r="Q176" s="1"/>
      <c r="R176" s="1"/>
      <c r="S176" s="1"/>
      <c r="T176" s="1"/>
    </row>
    <row r="177" spans="5:20">
      <c r="E177" s="3"/>
      <c r="F177" s="5"/>
      <c r="H177" s="1"/>
      <c r="I177" s="1"/>
      <c r="J177" s="1"/>
      <c r="L177" s="1"/>
      <c r="M177" s="1"/>
      <c r="N177" s="1"/>
      <c r="O177" s="1"/>
      <c r="P177" s="1"/>
      <c r="Q177" s="1"/>
      <c r="R177" s="1"/>
      <c r="S177" s="1"/>
      <c r="T177" s="1"/>
    </row>
    <row r="178" spans="5:20">
      <c r="E178" s="3"/>
      <c r="F178" s="5"/>
      <c r="H178" s="1"/>
      <c r="I178" s="1"/>
      <c r="J178" s="1"/>
      <c r="L178" s="1"/>
      <c r="M178" s="1"/>
      <c r="N178" s="1"/>
      <c r="O178" s="1"/>
      <c r="P178" s="1"/>
      <c r="Q178" s="1"/>
      <c r="R178" s="1"/>
      <c r="S178" s="1"/>
      <c r="T178" s="1"/>
    </row>
    <row r="179" spans="5:20">
      <c r="E179" s="3"/>
      <c r="F179" s="5"/>
      <c r="H179" s="1"/>
      <c r="I179" s="1"/>
      <c r="J179" s="1"/>
      <c r="L179" s="1"/>
      <c r="M179" s="1"/>
      <c r="N179" s="1"/>
      <c r="O179" s="1"/>
      <c r="P179" s="1"/>
      <c r="Q179" s="1"/>
      <c r="R179" s="1"/>
      <c r="S179" s="1"/>
      <c r="T179" s="1"/>
    </row>
    <row r="180" spans="5:20">
      <c r="E180" s="3"/>
      <c r="F180" s="5"/>
      <c r="H180" s="1"/>
      <c r="I180" s="1"/>
      <c r="J180" s="1"/>
      <c r="L180" s="1"/>
      <c r="M180" s="1"/>
      <c r="N180" s="1"/>
      <c r="O180" s="1"/>
      <c r="P180" s="1"/>
      <c r="Q180" s="1"/>
      <c r="R180" s="1"/>
      <c r="S180" s="1"/>
      <c r="T180" s="1"/>
    </row>
    <row r="181" spans="5:20">
      <c r="E181" s="3"/>
      <c r="F181" s="5"/>
      <c r="H181" s="1"/>
      <c r="I181" s="1"/>
      <c r="J181" s="1"/>
      <c r="L181" s="1"/>
      <c r="M181" s="1"/>
      <c r="N181" s="1"/>
      <c r="O181" s="1"/>
      <c r="P181" s="1"/>
      <c r="Q181" s="1"/>
      <c r="R181" s="1"/>
      <c r="S181" s="1"/>
      <c r="T181" s="1"/>
    </row>
    <row r="182" spans="5:20">
      <c r="E182" s="3"/>
      <c r="F182" s="5"/>
      <c r="H182" s="1"/>
      <c r="I182" s="1"/>
      <c r="J182" s="1"/>
      <c r="L182" s="1"/>
      <c r="M182" s="1"/>
      <c r="N182" s="1"/>
      <c r="O182" s="1"/>
      <c r="P182" s="1"/>
      <c r="Q182" s="1"/>
      <c r="R182" s="1"/>
      <c r="S182" s="1"/>
      <c r="T182" s="1"/>
    </row>
    <row r="183" spans="5:20">
      <c r="E183" s="3"/>
      <c r="F183" s="5"/>
      <c r="H183" s="1"/>
      <c r="I183" s="1"/>
      <c r="J183" s="1"/>
      <c r="L183" s="1"/>
      <c r="M183" s="1"/>
      <c r="N183" s="1"/>
      <c r="O183" s="1"/>
      <c r="P183" s="1"/>
      <c r="Q183" s="1"/>
      <c r="R183" s="1"/>
      <c r="S183" s="1"/>
      <c r="T183" s="1"/>
    </row>
    <row r="184" spans="5:20">
      <c r="E184" s="3"/>
      <c r="F184" s="5"/>
      <c r="H184" s="1"/>
      <c r="I184" s="1"/>
      <c r="J184" s="1"/>
      <c r="L184" s="1"/>
      <c r="M184" s="1"/>
      <c r="N184" s="1"/>
      <c r="O184" s="1"/>
      <c r="P184" s="1"/>
      <c r="Q184" s="1"/>
      <c r="R184" s="1"/>
      <c r="S184" s="1"/>
      <c r="T184" s="1"/>
    </row>
    <row r="185" spans="5:20">
      <c r="E185" s="3"/>
      <c r="F185" s="5"/>
      <c r="H185" s="1"/>
      <c r="I185" s="1"/>
      <c r="J185" s="1"/>
      <c r="L185" s="1"/>
      <c r="M185" s="1"/>
      <c r="N185" s="1"/>
      <c r="O185" s="1"/>
      <c r="P185" s="1"/>
      <c r="Q185" s="1"/>
      <c r="R185" s="1"/>
      <c r="S185" s="1"/>
      <c r="T185" s="1"/>
    </row>
    <row r="186" spans="5:20">
      <c r="E186" s="3"/>
      <c r="F186" s="5"/>
      <c r="H186" s="1"/>
      <c r="I186" s="1"/>
      <c r="J186" s="1"/>
      <c r="L186" s="1"/>
      <c r="M186" s="1"/>
      <c r="N186" s="1"/>
      <c r="O186" s="1"/>
      <c r="P186" s="1"/>
      <c r="Q186" s="1"/>
      <c r="R186" s="1"/>
      <c r="S186" s="1"/>
      <c r="T186" s="1"/>
    </row>
    <row r="187" spans="5:20">
      <c r="E187" s="3"/>
      <c r="F187" s="5"/>
      <c r="H187" s="1"/>
      <c r="I187" s="1"/>
      <c r="J187" s="1"/>
      <c r="L187" s="1"/>
      <c r="M187" s="1"/>
      <c r="N187" s="1"/>
      <c r="O187" s="1"/>
      <c r="P187" s="1"/>
      <c r="Q187" s="1"/>
      <c r="R187" s="1"/>
      <c r="S187" s="1"/>
      <c r="T187" s="1"/>
    </row>
    <row r="188" spans="5:20">
      <c r="E188" s="3"/>
      <c r="F188" s="5"/>
      <c r="H188" s="1"/>
      <c r="I188" s="1"/>
      <c r="J188" s="1"/>
      <c r="L188" s="1"/>
      <c r="M188" s="1"/>
      <c r="N188" s="1"/>
      <c r="O188" s="1"/>
      <c r="P188" s="1"/>
      <c r="Q188" s="1"/>
      <c r="R188" s="1"/>
      <c r="S188" s="1"/>
      <c r="T188" s="1"/>
    </row>
    <row r="189" spans="5:20">
      <c r="E189" s="3"/>
      <c r="F189" s="5"/>
      <c r="H189" s="1"/>
      <c r="I189" s="1"/>
      <c r="J189" s="1"/>
      <c r="L189" s="1"/>
      <c r="M189" s="1"/>
      <c r="N189" s="1"/>
      <c r="O189" s="1"/>
      <c r="P189" s="1"/>
      <c r="Q189" s="1"/>
      <c r="R189" s="1"/>
      <c r="S189" s="1"/>
      <c r="T189" s="1"/>
    </row>
    <row r="190" spans="5:20">
      <c r="E190" s="3"/>
      <c r="F190" s="5"/>
      <c r="H190" s="1"/>
      <c r="I190" s="1"/>
      <c r="J190" s="1"/>
      <c r="L190" s="1"/>
      <c r="M190" s="1"/>
      <c r="N190" s="1"/>
      <c r="O190" s="1"/>
      <c r="P190" s="1"/>
      <c r="Q190" s="1"/>
      <c r="R190" s="1"/>
      <c r="S190" s="1"/>
      <c r="T190" s="1"/>
    </row>
    <row r="191" spans="5:20">
      <c r="E191" s="3"/>
      <c r="F191" s="5"/>
      <c r="H191" s="1"/>
      <c r="I191" s="1"/>
      <c r="J191" s="1"/>
      <c r="L191" s="1"/>
      <c r="M191" s="1"/>
      <c r="N191" s="1"/>
      <c r="O191" s="1"/>
      <c r="P191" s="1"/>
      <c r="Q191" s="1"/>
      <c r="R191" s="1"/>
      <c r="S191" s="1"/>
      <c r="T191" s="1"/>
    </row>
    <row r="192" spans="5:20">
      <c r="E192" s="3"/>
      <c r="F192" s="5"/>
      <c r="H192" s="1"/>
      <c r="I192" s="1"/>
      <c r="J192" s="1"/>
      <c r="L192" s="1"/>
      <c r="M192" s="1"/>
      <c r="N192" s="1"/>
      <c r="O192" s="1"/>
      <c r="P192" s="1"/>
      <c r="Q192" s="1"/>
      <c r="R192" s="1"/>
      <c r="S192" s="1"/>
      <c r="T192" s="1"/>
    </row>
    <row r="193" spans="5:20">
      <c r="E193" s="3"/>
      <c r="F193" s="5"/>
      <c r="H193" s="1"/>
      <c r="I193" s="1"/>
      <c r="J193" s="1"/>
      <c r="L193" s="1"/>
      <c r="M193" s="1"/>
      <c r="N193" s="1"/>
      <c r="O193" s="1"/>
      <c r="P193" s="1"/>
      <c r="Q193" s="1"/>
      <c r="R193" s="1"/>
      <c r="S193" s="1"/>
      <c r="T193" s="1"/>
    </row>
    <row r="194" spans="5:20">
      <c r="E194" s="3"/>
      <c r="F194" s="5"/>
      <c r="H194" s="1"/>
      <c r="I194" s="1"/>
      <c r="J194" s="1"/>
      <c r="L194" s="1"/>
      <c r="M194" s="1"/>
      <c r="N194" s="1"/>
      <c r="O194" s="1"/>
      <c r="P194" s="1"/>
      <c r="Q194" s="1"/>
      <c r="R194" s="1"/>
      <c r="S194" s="1"/>
      <c r="T194" s="1"/>
    </row>
    <row r="195" spans="5:20">
      <c r="E195" s="3"/>
      <c r="F195" s="5"/>
      <c r="H195" s="1"/>
      <c r="I195" s="1"/>
      <c r="J195" s="1"/>
      <c r="L195" s="1"/>
      <c r="M195" s="1"/>
      <c r="N195" s="1"/>
      <c r="O195" s="1"/>
      <c r="P195" s="1"/>
      <c r="Q195" s="1"/>
      <c r="R195" s="1"/>
      <c r="S195" s="1"/>
      <c r="T195" s="1"/>
    </row>
    <row r="196" spans="5:20">
      <c r="E196" s="3"/>
      <c r="F196" s="5"/>
      <c r="H196" s="1"/>
      <c r="I196" s="1"/>
      <c r="J196" s="1"/>
      <c r="L196" s="1"/>
      <c r="M196" s="1"/>
      <c r="N196" s="1"/>
      <c r="O196" s="1"/>
      <c r="P196" s="1"/>
      <c r="Q196" s="1"/>
      <c r="R196" s="1"/>
      <c r="S196" s="1"/>
      <c r="T196" s="1"/>
    </row>
    <row r="197" spans="5:20">
      <c r="E197" s="3"/>
      <c r="F197" s="5"/>
      <c r="H197" s="1"/>
      <c r="I197" s="1"/>
      <c r="J197" s="1"/>
      <c r="L197" s="1"/>
      <c r="M197" s="1"/>
      <c r="N197" s="1"/>
      <c r="O197" s="1"/>
      <c r="P197" s="1"/>
      <c r="Q197" s="1"/>
      <c r="R197" s="1"/>
      <c r="S197" s="1"/>
      <c r="T197" s="1"/>
    </row>
    <row r="198" spans="5:20">
      <c r="E198" s="3"/>
      <c r="F198" s="5"/>
      <c r="H198" s="1"/>
      <c r="I198" s="1"/>
      <c r="J198" s="1"/>
      <c r="L198" s="1"/>
      <c r="M198" s="1"/>
      <c r="N198" s="1"/>
      <c r="O198" s="1"/>
      <c r="P198" s="1"/>
      <c r="Q198" s="1"/>
      <c r="R198" s="1"/>
      <c r="S198" s="1"/>
      <c r="T198" s="1"/>
    </row>
    <row r="199" spans="5:20">
      <c r="E199" s="3"/>
      <c r="F199" s="5"/>
      <c r="H199" s="1"/>
      <c r="I199" s="1"/>
      <c r="J199" s="1"/>
      <c r="L199" s="1"/>
      <c r="M199" s="1"/>
      <c r="N199" s="1"/>
      <c r="O199" s="1"/>
      <c r="P199" s="1"/>
      <c r="Q199" s="1"/>
      <c r="R199" s="1"/>
      <c r="S199" s="1"/>
      <c r="T199" s="1"/>
    </row>
    <row r="200" spans="5:20">
      <c r="E200" s="3"/>
      <c r="F200" s="5"/>
      <c r="H200" s="1"/>
      <c r="I200" s="1"/>
      <c r="J200" s="1"/>
      <c r="L200" s="1"/>
      <c r="M200" s="1"/>
      <c r="N200" s="1"/>
      <c r="O200" s="1"/>
      <c r="P200" s="1"/>
      <c r="Q200" s="1"/>
      <c r="R200" s="1"/>
      <c r="S200" s="1"/>
      <c r="T200" s="1"/>
    </row>
    <row r="201" spans="5:20">
      <c r="E201" s="3"/>
      <c r="F201" s="5"/>
      <c r="H201" s="1"/>
      <c r="I201" s="1"/>
      <c r="J201" s="1"/>
      <c r="L201" s="1"/>
      <c r="M201" s="1"/>
      <c r="N201" s="1"/>
      <c r="O201" s="1"/>
      <c r="P201" s="1"/>
      <c r="Q201" s="1"/>
      <c r="R201" s="1"/>
      <c r="S201" s="1"/>
      <c r="T201" s="1"/>
    </row>
    <row r="202" spans="5:20">
      <c r="E202" s="3"/>
      <c r="F202" s="5"/>
      <c r="H202" s="1"/>
      <c r="I202" s="1"/>
      <c r="J202" s="1"/>
      <c r="L202" s="1"/>
      <c r="M202" s="1"/>
      <c r="N202" s="1"/>
      <c r="O202" s="1"/>
      <c r="P202" s="1"/>
      <c r="Q202" s="1"/>
      <c r="R202" s="1"/>
      <c r="S202" s="1"/>
      <c r="T202" s="1"/>
    </row>
    <row r="203" spans="5:20">
      <c r="E203" s="3"/>
      <c r="F203" s="5"/>
      <c r="H203" s="1"/>
      <c r="I203" s="1"/>
      <c r="J203" s="1"/>
      <c r="L203" s="1"/>
      <c r="M203" s="1"/>
      <c r="N203" s="1"/>
      <c r="O203" s="1"/>
      <c r="P203" s="1"/>
      <c r="Q203" s="1"/>
      <c r="R203" s="1"/>
      <c r="S203" s="1"/>
      <c r="T203" s="1"/>
    </row>
    <row r="204" spans="5:20">
      <c r="E204" s="3"/>
      <c r="F204" s="5"/>
      <c r="H204" s="1"/>
      <c r="I204" s="1"/>
      <c r="J204" s="1"/>
      <c r="L204" s="1"/>
      <c r="M204" s="1"/>
      <c r="N204" s="1"/>
      <c r="O204" s="1"/>
      <c r="P204" s="1"/>
      <c r="Q204" s="1"/>
      <c r="R204" s="1"/>
      <c r="S204" s="1"/>
      <c r="T204" s="1"/>
    </row>
    <row r="205" spans="5:20">
      <c r="E205" s="3"/>
      <c r="F205" s="5"/>
      <c r="H205" s="1"/>
      <c r="I205" s="1"/>
      <c r="J205" s="1"/>
      <c r="L205" s="1"/>
      <c r="M205" s="1"/>
      <c r="N205" s="1"/>
      <c r="O205" s="1"/>
      <c r="P205" s="1"/>
      <c r="Q205" s="1"/>
      <c r="R205" s="1"/>
      <c r="S205" s="1"/>
      <c r="T205" s="1"/>
    </row>
    <row r="206" spans="5:20">
      <c r="E206" s="3"/>
      <c r="F206" s="5"/>
      <c r="H206" s="1"/>
      <c r="I206" s="1"/>
      <c r="J206" s="1"/>
      <c r="L206" s="1"/>
      <c r="M206" s="1"/>
      <c r="N206" s="1"/>
      <c r="O206" s="1"/>
      <c r="P206" s="1"/>
      <c r="Q206" s="1"/>
      <c r="R206" s="1"/>
      <c r="S206" s="1"/>
      <c r="T206" s="1"/>
    </row>
    <row r="207" spans="5:20">
      <c r="E207" s="3"/>
      <c r="F207" s="5"/>
      <c r="H207" s="1"/>
      <c r="I207" s="1"/>
      <c r="J207" s="1"/>
      <c r="L207" s="1"/>
      <c r="M207" s="1"/>
      <c r="N207" s="1"/>
      <c r="O207" s="1"/>
      <c r="P207" s="1"/>
      <c r="Q207" s="1"/>
      <c r="R207" s="1"/>
      <c r="S207" s="1"/>
      <c r="T207" s="1"/>
    </row>
    <row r="208" spans="5:20">
      <c r="E208" s="3"/>
      <c r="F208" s="5"/>
      <c r="H208" s="1"/>
      <c r="I208" s="1"/>
      <c r="J208" s="1"/>
      <c r="L208" s="1"/>
      <c r="M208" s="1"/>
      <c r="N208" s="1"/>
      <c r="O208" s="1"/>
      <c r="P208" s="1"/>
      <c r="Q208" s="1"/>
      <c r="R208" s="1"/>
      <c r="S208" s="1"/>
      <c r="T208" s="1"/>
    </row>
    <row r="209" spans="5:20">
      <c r="E209" s="3"/>
      <c r="F209" s="5"/>
      <c r="H209" s="1"/>
      <c r="I209" s="1"/>
      <c r="J209" s="1"/>
      <c r="L209" s="1"/>
      <c r="M209" s="1"/>
      <c r="N209" s="1"/>
      <c r="O209" s="1"/>
      <c r="P209" s="1"/>
      <c r="Q209" s="1"/>
      <c r="R209" s="1"/>
      <c r="S209" s="1"/>
      <c r="T209" s="1"/>
    </row>
    <row r="210" spans="5:20">
      <c r="E210" s="3"/>
      <c r="F210" s="5"/>
      <c r="H210" s="1"/>
      <c r="I210" s="1"/>
      <c r="J210" s="1"/>
      <c r="L210" s="1"/>
      <c r="M210" s="1"/>
      <c r="N210" s="1"/>
      <c r="O210" s="1"/>
      <c r="P210" s="1"/>
      <c r="Q210" s="1"/>
      <c r="R210" s="1"/>
      <c r="S210" s="1"/>
      <c r="T210" s="1"/>
    </row>
    <row r="211" spans="5:20">
      <c r="E211" s="3"/>
      <c r="F211" s="5"/>
      <c r="H211" s="1"/>
      <c r="I211" s="1"/>
      <c r="J211" s="1"/>
      <c r="L211" s="1"/>
      <c r="M211" s="1"/>
      <c r="N211" s="1"/>
      <c r="O211" s="1"/>
      <c r="P211" s="1"/>
      <c r="Q211" s="1"/>
      <c r="R211" s="1"/>
      <c r="S211" s="1"/>
      <c r="T211" s="1"/>
    </row>
    <row r="212" spans="5:20">
      <c r="E212" s="3"/>
      <c r="F212" s="5"/>
      <c r="H212" s="1"/>
      <c r="I212" s="1"/>
      <c r="J212" s="1"/>
      <c r="L212" s="1"/>
      <c r="M212" s="1"/>
      <c r="N212" s="1"/>
      <c r="O212" s="1"/>
      <c r="P212" s="1"/>
      <c r="Q212" s="1"/>
      <c r="R212" s="1"/>
      <c r="S212" s="1"/>
      <c r="T212" s="1"/>
    </row>
    <row r="213" spans="5:20">
      <c r="E213" s="3"/>
      <c r="F213" s="5"/>
      <c r="H213" s="1"/>
      <c r="I213" s="1"/>
      <c r="J213" s="1"/>
      <c r="L213" s="1"/>
      <c r="M213" s="1"/>
      <c r="N213" s="1"/>
      <c r="O213" s="1"/>
      <c r="P213" s="1"/>
      <c r="Q213" s="1"/>
      <c r="R213" s="1"/>
      <c r="S213" s="1"/>
      <c r="T213" s="1"/>
    </row>
    <row r="214" spans="5:20">
      <c r="E214" s="3"/>
      <c r="F214" s="5"/>
      <c r="H214" s="1"/>
      <c r="I214" s="1"/>
      <c r="J214" s="1"/>
      <c r="L214" s="1"/>
      <c r="M214" s="1"/>
      <c r="N214" s="1"/>
      <c r="O214" s="1"/>
      <c r="P214" s="1"/>
      <c r="Q214" s="1"/>
      <c r="R214" s="1"/>
      <c r="S214" s="1"/>
      <c r="T214" s="1"/>
    </row>
    <row r="215" spans="5:20">
      <c r="E215" s="3"/>
      <c r="F215" s="5"/>
      <c r="H215" s="1"/>
      <c r="I215" s="1"/>
      <c r="J215" s="1"/>
      <c r="L215" s="1"/>
      <c r="M215" s="1"/>
      <c r="N215" s="1"/>
      <c r="O215" s="1"/>
      <c r="P215" s="1"/>
      <c r="Q215" s="1"/>
      <c r="R215" s="1"/>
      <c r="S215" s="1"/>
      <c r="T215" s="1"/>
    </row>
    <row r="216" spans="5:20">
      <c r="E216" s="3"/>
      <c r="F216" s="5"/>
      <c r="H216" s="1"/>
      <c r="I216" s="1"/>
      <c r="J216" s="1"/>
      <c r="L216" s="1"/>
      <c r="M216" s="1"/>
      <c r="N216" s="1"/>
      <c r="O216" s="1"/>
      <c r="P216" s="1"/>
      <c r="Q216" s="1"/>
      <c r="R216" s="1"/>
      <c r="S216" s="1"/>
      <c r="T216" s="1"/>
    </row>
    <row r="217" spans="5:20">
      <c r="E217" s="3"/>
      <c r="F217" s="5"/>
      <c r="H217" s="1"/>
      <c r="I217" s="1"/>
      <c r="J217" s="1"/>
      <c r="L217" s="1"/>
      <c r="M217" s="1"/>
      <c r="N217" s="1"/>
      <c r="O217" s="1"/>
      <c r="P217" s="1"/>
      <c r="Q217" s="1"/>
      <c r="R217" s="1"/>
      <c r="S217" s="1"/>
      <c r="T217" s="1"/>
    </row>
    <row r="218" spans="5:20">
      <c r="E218" s="3"/>
      <c r="F218" s="5"/>
      <c r="H218" s="1"/>
      <c r="I218" s="1"/>
      <c r="J218" s="1"/>
      <c r="L218" s="1"/>
      <c r="M218" s="1"/>
      <c r="N218" s="1"/>
      <c r="O218" s="1"/>
      <c r="P218" s="1"/>
      <c r="Q218" s="1"/>
      <c r="R218" s="1"/>
      <c r="S218" s="1"/>
      <c r="T218" s="1"/>
    </row>
    <row r="219" spans="5:20">
      <c r="E219" s="3"/>
      <c r="F219" s="5"/>
      <c r="H219" s="1"/>
      <c r="I219" s="1"/>
      <c r="J219" s="1"/>
      <c r="L219" s="1"/>
      <c r="M219" s="1"/>
      <c r="N219" s="1"/>
      <c r="O219" s="1"/>
      <c r="P219" s="1"/>
      <c r="Q219" s="1"/>
      <c r="R219" s="1"/>
      <c r="S219" s="1"/>
      <c r="T219" s="1"/>
    </row>
    <row r="220" spans="5:20">
      <c r="E220" s="3"/>
      <c r="F220" s="5"/>
      <c r="H220" s="1"/>
      <c r="I220" s="1"/>
      <c r="J220" s="1"/>
      <c r="L220" s="1"/>
      <c r="M220" s="1"/>
      <c r="N220" s="1"/>
      <c r="O220" s="1"/>
      <c r="P220" s="1"/>
      <c r="Q220" s="1"/>
      <c r="R220" s="1"/>
      <c r="S220" s="1"/>
      <c r="T220" s="1"/>
    </row>
    <row r="221" spans="5:20">
      <c r="E221" s="3"/>
      <c r="F221" s="5"/>
      <c r="H221" s="1"/>
      <c r="I221" s="1"/>
      <c r="J221" s="1"/>
      <c r="L221" s="1"/>
      <c r="M221" s="1"/>
      <c r="N221" s="1"/>
      <c r="O221" s="1"/>
      <c r="P221" s="1"/>
      <c r="Q221" s="1"/>
      <c r="R221" s="1"/>
      <c r="S221" s="1"/>
      <c r="T221" s="1"/>
    </row>
    <row r="222" spans="5:20">
      <c r="E222" s="3"/>
      <c r="F222" s="5"/>
      <c r="H222" s="1"/>
      <c r="I222" s="1"/>
      <c r="J222" s="1"/>
      <c r="L222" s="1"/>
      <c r="M222" s="1"/>
      <c r="N222" s="1"/>
      <c r="O222" s="1"/>
      <c r="P222" s="1"/>
      <c r="Q222" s="1"/>
      <c r="R222" s="1"/>
      <c r="S222" s="1"/>
      <c r="T222" s="1"/>
    </row>
    <row r="223" spans="5:20">
      <c r="E223" s="3"/>
      <c r="F223" s="5"/>
      <c r="H223" s="1"/>
      <c r="I223" s="1"/>
      <c r="J223" s="1"/>
      <c r="L223" s="1"/>
      <c r="M223" s="1"/>
      <c r="N223" s="1"/>
      <c r="O223" s="1"/>
      <c r="P223" s="1"/>
      <c r="Q223" s="1"/>
      <c r="R223" s="1"/>
      <c r="S223" s="1"/>
      <c r="T223" s="1"/>
    </row>
    <row r="224" spans="5:20">
      <c r="E224" s="3"/>
      <c r="F224" s="5"/>
      <c r="H224" s="1"/>
      <c r="I224" s="1"/>
      <c r="J224" s="1"/>
      <c r="L224" s="1"/>
      <c r="M224" s="1"/>
      <c r="N224" s="1"/>
      <c r="O224" s="1"/>
      <c r="P224" s="1"/>
      <c r="Q224" s="1"/>
      <c r="R224" s="1"/>
      <c r="S224" s="1"/>
      <c r="T224" s="1"/>
    </row>
    <row r="225" spans="5:20">
      <c r="E225" s="3"/>
      <c r="F225" s="5"/>
      <c r="H225" s="1"/>
      <c r="I225" s="1"/>
      <c r="J225" s="1"/>
      <c r="L225" s="1"/>
      <c r="M225" s="1"/>
      <c r="N225" s="1"/>
      <c r="O225" s="1"/>
      <c r="P225" s="1"/>
      <c r="Q225" s="1"/>
      <c r="R225" s="1"/>
      <c r="S225" s="1"/>
      <c r="T225" s="1"/>
    </row>
    <row r="226" spans="5:20">
      <c r="E226" s="3"/>
      <c r="F226" s="5"/>
      <c r="H226" s="1"/>
      <c r="I226" s="1"/>
      <c r="J226" s="1"/>
      <c r="L226" s="1"/>
      <c r="M226" s="1"/>
      <c r="N226" s="1"/>
      <c r="O226" s="1"/>
      <c r="P226" s="1"/>
      <c r="Q226" s="1"/>
      <c r="R226" s="1"/>
      <c r="S226" s="1"/>
      <c r="T226" s="1"/>
    </row>
    <row r="227" spans="5:20">
      <c r="E227" s="3"/>
      <c r="F227" s="5"/>
      <c r="H227" s="1"/>
      <c r="I227" s="1"/>
      <c r="J227" s="1"/>
      <c r="L227" s="1"/>
      <c r="M227" s="1"/>
      <c r="N227" s="1"/>
      <c r="O227" s="1"/>
      <c r="P227" s="1"/>
      <c r="Q227" s="1"/>
      <c r="R227" s="1"/>
      <c r="S227" s="1"/>
      <c r="T227" s="1"/>
    </row>
    <row r="228" spans="5:20">
      <c r="E228" s="3"/>
      <c r="F228" s="5"/>
      <c r="H228" s="1"/>
      <c r="I228" s="1"/>
      <c r="J228" s="1"/>
      <c r="L228" s="1"/>
      <c r="M228" s="1"/>
      <c r="N228" s="1"/>
      <c r="O228" s="1"/>
      <c r="P228" s="1"/>
      <c r="Q228" s="1"/>
      <c r="R228" s="1"/>
      <c r="S228" s="1"/>
      <c r="T228" s="1"/>
    </row>
    <row r="229" spans="5:20">
      <c r="E229" s="3"/>
      <c r="F229" s="5"/>
      <c r="H229" s="1"/>
      <c r="I229" s="1"/>
      <c r="J229" s="1"/>
      <c r="L229" s="1"/>
      <c r="M229" s="1"/>
      <c r="N229" s="1"/>
      <c r="O229" s="1"/>
      <c r="P229" s="1"/>
      <c r="Q229" s="1"/>
      <c r="R229" s="1"/>
      <c r="S229" s="1"/>
      <c r="T229" s="1"/>
    </row>
    <row r="230" spans="5:20">
      <c r="E230" s="3"/>
      <c r="F230" s="5"/>
      <c r="H230" s="1"/>
      <c r="I230" s="1"/>
      <c r="J230" s="1"/>
      <c r="L230" s="1"/>
      <c r="M230" s="1"/>
      <c r="N230" s="1"/>
      <c r="O230" s="1"/>
      <c r="P230" s="1"/>
      <c r="Q230" s="1"/>
      <c r="R230" s="1"/>
      <c r="S230" s="1"/>
      <c r="T230" s="1"/>
    </row>
    <row r="231" spans="5:20">
      <c r="E231" s="3"/>
      <c r="F231" s="5"/>
      <c r="H231" s="1"/>
      <c r="I231" s="1"/>
      <c r="J231" s="1"/>
      <c r="L231" s="1"/>
      <c r="M231" s="1"/>
      <c r="N231" s="1"/>
      <c r="O231" s="1"/>
      <c r="P231" s="1"/>
      <c r="Q231" s="1"/>
      <c r="R231" s="1"/>
      <c r="S231" s="1"/>
      <c r="T231" s="1"/>
    </row>
    <row r="232" spans="5:20">
      <c r="E232" s="3"/>
      <c r="F232" s="5"/>
      <c r="H232" s="1"/>
      <c r="I232" s="1"/>
      <c r="J232" s="1"/>
      <c r="L232" s="1"/>
      <c r="M232" s="1"/>
      <c r="N232" s="1"/>
      <c r="O232" s="1"/>
      <c r="P232" s="1"/>
      <c r="Q232" s="1"/>
      <c r="R232" s="1"/>
      <c r="S232" s="1"/>
      <c r="T232" s="1"/>
    </row>
    <row r="233" spans="5:20">
      <c r="E233" s="3"/>
      <c r="F233" s="5"/>
      <c r="H233" s="1"/>
      <c r="I233" s="1"/>
      <c r="J233" s="1"/>
      <c r="L233" s="1"/>
      <c r="M233" s="1"/>
      <c r="N233" s="1"/>
      <c r="O233" s="1"/>
      <c r="P233" s="1"/>
      <c r="Q233" s="1"/>
      <c r="R233" s="1"/>
      <c r="S233" s="1"/>
      <c r="T233" s="1"/>
    </row>
    <row r="234" spans="5:20">
      <c r="E234" s="3"/>
      <c r="F234" s="5"/>
      <c r="H234" s="1"/>
      <c r="I234" s="1"/>
      <c r="J234" s="1"/>
      <c r="L234" s="1"/>
      <c r="M234" s="1"/>
      <c r="N234" s="1"/>
      <c r="O234" s="1"/>
      <c r="P234" s="1"/>
      <c r="Q234" s="1"/>
      <c r="R234" s="1"/>
      <c r="S234" s="1"/>
      <c r="T234" s="1"/>
    </row>
    <row r="235" spans="5:20">
      <c r="E235" s="3"/>
      <c r="F235" s="5"/>
      <c r="H235" s="1"/>
      <c r="I235" s="1"/>
      <c r="J235" s="1"/>
      <c r="L235" s="1"/>
      <c r="M235" s="1"/>
      <c r="N235" s="1"/>
      <c r="O235" s="1"/>
      <c r="P235" s="1"/>
      <c r="Q235" s="1"/>
      <c r="R235" s="1"/>
      <c r="S235" s="1"/>
      <c r="T235" s="1"/>
    </row>
    <row r="236" spans="5:20">
      <c r="E236" s="3"/>
      <c r="F236" s="5"/>
      <c r="H236" s="1"/>
      <c r="I236" s="1"/>
      <c r="J236" s="1"/>
      <c r="L236" s="1"/>
      <c r="M236" s="1"/>
      <c r="N236" s="1"/>
      <c r="O236" s="1"/>
      <c r="P236" s="1"/>
      <c r="Q236" s="1"/>
      <c r="R236" s="1"/>
      <c r="S236" s="1"/>
      <c r="T236" s="1"/>
    </row>
    <row r="237" spans="5:20">
      <c r="E237" s="3"/>
      <c r="F237" s="5"/>
      <c r="H237" s="1"/>
      <c r="I237" s="1"/>
      <c r="J237" s="1"/>
      <c r="L237" s="1"/>
      <c r="M237" s="1"/>
      <c r="N237" s="1"/>
      <c r="O237" s="1"/>
      <c r="P237" s="1"/>
      <c r="Q237" s="1"/>
      <c r="R237" s="1"/>
      <c r="S237" s="1"/>
      <c r="T237" s="1"/>
    </row>
    <row r="238" spans="5:20">
      <c r="E238" s="3"/>
      <c r="F238" s="5"/>
      <c r="H238" s="1"/>
      <c r="I238" s="1"/>
      <c r="J238" s="1"/>
      <c r="L238" s="1"/>
      <c r="M238" s="1"/>
      <c r="N238" s="1"/>
      <c r="O238" s="1"/>
      <c r="P238" s="1"/>
      <c r="Q238" s="1"/>
      <c r="R238" s="1"/>
      <c r="S238" s="1"/>
      <c r="T238" s="1"/>
    </row>
    <row r="239" spans="5:20">
      <c r="E239" s="3"/>
      <c r="F239" s="5"/>
      <c r="H239" s="1"/>
      <c r="I239" s="1"/>
      <c r="J239" s="1"/>
      <c r="L239" s="1"/>
      <c r="M239" s="1"/>
      <c r="N239" s="1"/>
      <c r="O239" s="1"/>
      <c r="P239" s="1"/>
      <c r="Q239" s="1"/>
      <c r="R239" s="1"/>
      <c r="S239" s="1"/>
      <c r="T239" s="1"/>
    </row>
    <row r="240" spans="5:20">
      <c r="E240" s="3"/>
      <c r="F240" s="5"/>
      <c r="H240" s="1"/>
      <c r="I240" s="1"/>
      <c r="J240" s="1"/>
      <c r="L240" s="1"/>
      <c r="M240" s="1"/>
      <c r="N240" s="1"/>
      <c r="O240" s="1"/>
      <c r="P240" s="1"/>
      <c r="Q240" s="1"/>
      <c r="R240" s="1"/>
      <c r="S240" s="1"/>
      <c r="T240" s="1"/>
    </row>
    <row r="241" spans="5:20">
      <c r="E241" s="3"/>
      <c r="F241" s="5"/>
      <c r="H241" s="1"/>
      <c r="I241" s="1"/>
      <c r="J241" s="1"/>
      <c r="L241" s="1"/>
      <c r="M241" s="1"/>
      <c r="N241" s="1"/>
      <c r="O241" s="1"/>
      <c r="P241" s="1"/>
      <c r="Q241" s="1"/>
      <c r="R241" s="1"/>
      <c r="S241" s="1"/>
      <c r="T241" s="1"/>
    </row>
    <row r="242" spans="5:20">
      <c r="L242" s="1"/>
      <c r="M242" s="1"/>
      <c r="N242" s="1"/>
      <c r="O242" s="1"/>
      <c r="P242" s="1"/>
      <c r="Q242" s="1"/>
      <c r="R242" s="1"/>
      <c r="S242" s="1"/>
      <c r="T242" s="1"/>
    </row>
    <row r="243" spans="5:20">
      <c r="L243" s="1"/>
      <c r="M243" s="1"/>
      <c r="N243" s="1"/>
      <c r="O243" s="1"/>
      <c r="P243" s="1"/>
      <c r="Q243" s="1"/>
      <c r="R243" s="1"/>
      <c r="S243" s="1"/>
      <c r="T243" s="1"/>
    </row>
    <row r="244" spans="5:20">
      <c r="L244" s="1"/>
      <c r="M244" s="1"/>
      <c r="N244" s="1"/>
      <c r="O244" s="1"/>
      <c r="P244" s="1"/>
      <c r="Q244" s="1"/>
      <c r="R244" s="1"/>
      <c r="S244" s="1"/>
      <c r="T244" s="1"/>
    </row>
    <row r="245" spans="5:20">
      <c r="L245" s="1"/>
      <c r="M245" s="1"/>
      <c r="N245" s="1"/>
      <c r="O245" s="1"/>
      <c r="P245" s="1"/>
      <c r="Q245" s="1"/>
      <c r="R245" s="1"/>
      <c r="S245" s="1"/>
      <c r="T245" s="1"/>
    </row>
    <row r="246" spans="5:20">
      <c r="L246" s="1"/>
      <c r="M246" s="1"/>
      <c r="N246" s="1"/>
      <c r="O246" s="1"/>
      <c r="P246" s="1"/>
      <c r="Q246" s="1"/>
      <c r="R246" s="1"/>
      <c r="S246" s="1"/>
      <c r="T246" s="1"/>
    </row>
    <row r="247" spans="5:20">
      <c r="L247" s="1"/>
      <c r="M247" s="1"/>
      <c r="N247" s="1"/>
      <c r="O247" s="1"/>
      <c r="P247" s="1"/>
      <c r="Q247" s="1"/>
      <c r="R247" s="1"/>
      <c r="S247" s="1"/>
      <c r="T247" s="1"/>
    </row>
    <row r="248" spans="5:20">
      <c r="L248" s="1"/>
      <c r="M248" s="1"/>
      <c r="N248" s="1"/>
      <c r="O248" s="1"/>
      <c r="P248" s="1"/>
      <c r="Q248" s="1"/>
      <c r="R248" s="1"/>
      <c r="S248" s="1"/>
      <c r="T248" s="1"/>
    </row>
    <row r="249" spans="5:20">
      <c r="L249" s="1"/>
      <c r="M249" s="1"/>
      <c r="N249" s="1"/>
      <c r="O249" s="1"/>
      <c r="P249" s="1"/>
      <c r="Q249" s="1"/>
      <c r="R249" s="1"/>
      <c r="S249" s="1"/>
      <c r="T249" s="1"/>
    </row>
    <row r="250" spans="5:20">
      <c r="L250" s="1"/>
      <c r="M250" s="1"/>
      <c r="N250" s="1"/>
      <c r="O250" s="1"/>
      <c r="P250" s="1"/>
      <c r="Q250" s="1"/>
      <c r="R250" s="1"/>
      <c r="S250" s="1"/>
      <c r="T250" s="1"/>
    </row>
    <row r="251" spans="5:20">
      <c r="L251" s="1"/>
      <c r="M251" s="1"/>
      <c r="N251" s="1"/>
      <c r="O251" s="1"/>
      <c r="P251" s="1"/>
      <c r="Q251" s="1"/>
      <c r="R251" s="1"/>
      <c r="S251" s="1"/>
      <c r="T251" s="1"/>
    </row>
  </sheetData>
  <scenarios current="0">
    <scenario name="? ?" locked="1" count="27" user="Romain" comment="Créé par Romain le 16/12/2018">
      <inputCells r="B2" val="A"/>
      <inputCells r="B11" val="J"/>
      <inputCells r="B20" val="S"/>
      <inputCells r="B3" val="B"/>
      <inputCells r="B12" val="K"/>
      <inputCells r="B21" val="T"/>
      <inputCells r="B4" val="C"/>
      <inputCells r="B13" val="L"/>
      <inputCells r="B22" val="U"/>
      <inputCells r="B5" val="D"/>
      <inputCells r="B14" val="M"/>
      <inputCells r="B23" val="V"/>
      <inputCells r="B6" val="E"/>
      <inputCells r="B15" val="N"/>
      <inputCells r="B24" val="W"/>
      <inputCells r="B7" val="F"/>
      <inputCells r="B16" val="O"/>
      <inputCells r="B25" val="X"/>
      <inputCells r="B8" val="G"/>
      <inputCells r="B17" val="P"/>
      <inputCells r="B26" val="Y"/>
      <inputCells r="B9" val="H"/>
      <inputCells r="B18" val="Q"/>
      <inputCells r="B27" val="Z"/>
      <inputCells r="B10" val="I"/>
      <inputCells r="B19" val="R"/>
      <inputCells r="D10" val=""/>
    </scenario>
  </scenarios>
  <mergeCells count="2">
    <mergeCell ref="I4:J5"/>
    <mergeCell ref="L4:S19"/>
  </mergeCell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D3" sqref="D1:D3"/>
    </sheetView>
  </sheetViews>
  <sheetFormatPr baseColWidth="10" defaultRowHeight="15"/>
  <cols>
    <col min="1" max="1" width="2.42578125" style="19" customWidth="1"/>
    <col min="2" max="2" width="62.7109375" customWidth="1"/>
    <col min="3" max="3" width="1.7109375" customWidth="1"/>
    <col min="4" max="4" width="119.85546875" customWidth="1"/>
    <col min="5" max="5" width="11.42578125" style="19"/>
  </cols>
  <sheetData>
    <row r="1" spans="2:4" s="19" customFormat="1"/>
    <row r="2" spans="2:4" ht="56.25">
      <c r="B2" s="15" t="s">
        <v>84</v>
      </c>
      <c r="C2" s="13"/>
      <c r="D2" s="18" t="s">
        <v>58</v>
      </c>
    </row>
    <row r="3" spans="2:4" ht="75">
      <c r="B3" s="15" t="s">
        <v>57</v>
      </c>
      <c r="C3" s="13"/>
      <c r="D3" s="15" t="s">
        <v>60</v>
      </c>
    </row>
    <row r="4" spans="2:4" ht="37.5">
      <c r="B4" s="13"/>
      <c r="C4" s="13"/>
      <c r="D4" s="14" t="s">
        <v>61</v>
      </c>
    </row>
    <row r="5" spans="2:4" ht="18.75">
      <c r="B5" s="13"/>
      <c r="C5" s="13"/>
      <c r="D5" s="14" t="s">
        <v>62</v>
      </c>
    </row>
    <row r="6" spans="2:4" ht="18.75">
      <c r="B6" s="13"/>
      <c r="C6" s="13"/>
      <c r="D6" s="14" t="s">
        <v>63</v>
      </c>
    </row>
    <row r="7" spans="2:4" ht="150">
      <c r="B7" s="13"/>
      <c r="C7" s="13"/>
      <c r="D7" s="14" t="s">
        <v>64</v>
      </c>
    </row>
    <row r="8" spans="2:4" ht="56.25">
      <c r="B8" s="13"/>
      <c r="C8" s="13"/>
      <c r="D8" s="14" t="s">
        <v>65</v>
      </c>
    </row>
    <row r="9" spans="2:4" ht="75">
      <c r="B9" s="13"/>
      <c r="C9" s="13"/>
      <c r="D9" s="14" t="s">
        <v>66</v>
      </c>
    </row>
    <row r="10" spans="2:4" ht="75">
      <c r="B10" s="13"/>
      <c r="C10" s="13"/>
      <c r="D10" s="14" t="s">
        <v>67</v>
      </c>
    </row>
    <row r="11" spans="2:4" ht="75">
      <c r="C11" s="13"/>
      <c r="D11" s="14" t="s">
        <v>68</v>
      </c>
    </row>
    <row r="12" spans="2:4" ht="56.25">
      <c r="B12" s="13"/>
      <c r="C12" s="13"/>
      <c r="D12" s="14" t="s">
        <v>69</v>
      </c>
    </row>
    <row r="13" spans="2:4" ht="93.75">
      <c r="B13" s="13"/>
      <c r="C13" s="13"/>
      <c r="D13" s="14" t="s">
        <v>70</v>
      </c>
    </row>
    <row r="14" spans="2:4">
      <c r="B14" s="13"/>
      <c r="C14" s="1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workbookViewId="0">
      <selection activeCell="E1" sqref="E1:E1048576"/>
    </sheetView>
  </sheetViews>
  <sheetFormatPr baseColWidth="10" defaultRowHeight="15"/>
  <cols>
    <col min="1" max="1" width="2.42578125" style="19" customWidth="1"/>
    <col min="2" max="2" width="74.85546875" customWidth="1"/>
    <col min="3" max="3" width="1.5703125" customWidth="1"/>
    <col min="4" max="4" width="107.42578125" customWidth="1"/>
    <col min="5" max="5" width="11.42578125" style="19"/>
  </cols>
  <sheetData>
    <row r="1" spans="2:4" s="19" customFormat="1"/>
    <row r="2" spans="2:4" ht="60">
      <c r="B2" s="15" t="s">
        <v>45</v>
      </c>
      <c r="C2" s="13"/>
      <c r="D2" s="18" t="s">
        <v>33</v>
      </c>
    </row>
    <row r="3" spans="2:4" ht="112.5">
      <c r="B3" s="15" t="s">
        <v>32</v>
      </c>
      <c r="C3" s="13"/>
      <c r="D3" s="14" t="s">
        <v>34</v>
      </c>
    </row>
    <row r="4" spans="2:4" ht="75">
      <c r="B4" s="13"/>
      <c r="C4" s="13"/>
      <c r="D4" s="14" t="s">
        <v>35</v>
      </c>
    </row>
    <row r="5" spans="2:4" ht="37.5">
      <c r="B5" s="13"/>
      <c r="C5" s="13"/>
      <c r="D5" s="14" t="s">
        <v>36</v>
      </c>
    </row>
    <row r="6" spans="2:4" ht="187.5">
      <c r="B6" s="13"/>
      <c r="C6" s="13"/>
      <c r="D6" s="14" t="s">
        <v>37</v>
      </c>
    </row>
    <row r="7" spans="2:4" ht="37.5">
      <c r="B7" s="13"/>
      <c r="C7" s="13"/>
      <c r="D7" s="14" t="s">
        <v>38</v>
      </c>
    </row>
    <row r="8" spans="2:4" ht="56.25">
      <c r="B8" s="13"/>
      <c r="C8" s="13"/>
      <c r="D8" s="16" t="s">
        <v>39</v>
      </c>
    </row>
    <row r="9" spans="2:4" ht="75">
      <c r="B9" s="13"/>
      <c r="C9" s="13"/>
      <c r="D9" s="17" t="s">
        <v>40</v>
      </c>
    </row>
    <row r="10" spans="2:4" ht="37.5">
      <c r="B10" s="13"/>
      <c r="C10" s="13"/>
      <c r="D10" s="14" t="s">
        <v>41</v>
      </c>
    </row>
    <row r="11" spans="2:4" ht="56.25">
      <c r="C11" s="13"/>
      <c r="D11" s="14" t="s">
        <v>42</v>
      </c>
    </row>
    <row r="12" spans="2:4" ht="37.5">
      <c r="B12" s="13"/>
      <c r="C12" s="13"/>
      <c r="D12" s="14" t="s">
        <v>43</v>
      </c>
    </row>
    <row r="13" spans="2:4" ht="40.5" customHeight="1">
      <c r="B13" s="13"/>
      <c r="C13" s="13"/>
      <c r="D13" s="14" t="s">
        <v>44</v>
      </c>
    </row>
    <row r="14" spans="2:4">
      <c r="B14" s="13"/>
      <c r="C14" s="13"/>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4" sqref="D4"/>
    </sheetView>
  </sheetViews>
  <sheetFormatPr baseColWidth="10" defaultRowHeight="15"/>
  <cols>
    <col min="1" max="1" width="2.5703125" style="19" customWidth="1"/>
    <col min="2" max="2" width="66.140625" customWidth="1"/>
    <col min="3" max="3" width="1.42578125" customWidth="1"/>
    <col min="4" max="4" width="117.28515625" customWidth="1"/>
    <col min="5" max="5" width="11.42578125" style="19"/>
  </cols>
  <sheetData>
    <row r="1" spans="2:4" s="19" customFormat="1"/>
    <row r="2" spans="2:4" ht="37.5">
      <c r="B2" s="15" t="s">
        <v>56</v>
      </c>
      <c r="C2" s="13"/>
      <c r="D2" s="18" t="s">
        <v>47</v>
      </c>
    </row>
    <row r="3" spans="2:4" ht="93.75">
      <c r="B3" s="14" t="s">
        <v>46</v>
      </c>
      <c r="C3" s="13"/>
      <c r="D3" s="14" t="s">
        <v>48</v>
      </c>
    </row>
    <row r="4" spans="2:4" ht="131.25">
      <c r="B4" s="13"/>
      <c r="C4" s="13"/>
      <c r="D4" s="14" t="s">
        <v>49</v>
      </c>
    </row>
    <row r="5" spans="2:4" ht="131.25">
      <c r="B5" s="13"/>
      <c r="C5" s="13"/>
      <c r="D5" s="14" t="s">
        <v>50</v>
      </c>
    </row>
    <row r="6" spans="2:4" ht="37.5">
      <c r="B6" s="13"/>
      <c r="C6" s="13"/>
      <c r="D6" s="14" t="s">
        <v>51</v>
      </c>
    </row>
    <row r="7" spans="2:4" ht="93.75">
      <c r="B7" s="13"/>
      <c r="C7" s="13"/>
      <c r="D7" s="14" t="s">
        <v>52</v>
      </c>
    </row>
    <row r="8" spans="2:4" ht="37.5">
      <c r="B8" s="13"/>
      <c r="C8" s="13"/>
      <c r="D8" s="14" t="s">
        <v>53</v>
      </c>
    </row>
    <row r="9" spans="2:4" ht="112.5">
      <c r="B9" s="13"/>
      <c r="C9" s="13"/>
      <c r="D9" s="14" t="s">
        <v>54</v>
      </c>
    </row>
    <row r="10" spans="2:4" ht="56.25">
      <c r="B10" s="13"/>
      <c r="C10" s="13"/>
      <c r="D10" s="14" t="s">
        <v>55</v>
      </c>
    </row>
    <row r="11" spans="2:4" ht="18.75">
      <c r="B11" s="13"/>
      <c r="C11" s="13"/>
      <c r="D11" s="14"/>
    </row>
    <row r="12" spans="2:4">
      <c r="B12" s="13"/>
      <c r="C12" s="13"/>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D3" sqref="D3"/>
    </sheetView>
  </sheetViews>
  <sheetFormatPr baseColWidth="10" defaultRowHeight="15"/>
  <cols>
    <col min="1" max="1" width="2.28515625" customWidth="1"/>
    <col min="2" max="2" width="69" customWidth="1"/>
    <col min="3" max="3" width="2" customWidth="1"/>
    <col min="4" max="4" width="114.28515625" customWidth="1"/>
  </cols>
  <sheetData>
    <row r="1" spans="1:15">
      <c r="A1" s="19"/>
      <c r="B1" s="19"/>
      <c r="C1" s="19"/>
      <c r="D1" s="19"/>
      <c r="E1" s="19"/>
      <c r="F1" s="19"/>
      <c r="G1" s="19"/>
      <c r="H1" s="19"/>
      <c r="I1" s="19"/>
      <c r="J1" s="19"/>
      <c r="K1" s="19"/>
      <c r="L1" s="19"/>
      <c r="M1" s="19"/>
      <c r="N1" s="19"/>
      <c r="O1" s="19"/>
    </row>
    <row r="2" spans="1:15" ht="112.5">
      <c r="A2" s="19"/>
      <c r="B2" s="14" t="s">
        <v>136</v>
      </c>
      <c r="C2" s="13"/>
      <c r="D2" s="41" t="s">
        <v>137</v>
      </c>
      <c r="E2" s="19"/>
    </row>
    <row r="3" spans="1:15" ht="37.5">
      <c r="A3" s="19"/>
      <c r="B3" s="16"/>
      <c r="C3" s="13"/>
      <c r="D3" s="14" t="s">
        <v>138</v>
      </c>
      <c r="E3" s="19"/>
    </row>
    <row r="4" spans="1:15" ht="37.5">
      <c r="A4" s="19"/>
      <c r="B4" s="13"/>
      <c r="C4" s="13"/>
      <c r="D4" s="14" t="s">
        <v>139</v>
      </c>
      <c r="E4" s="19"/>
    </row>
    <row r="5" spans="1:15" ht="18.75">
      <c r="A5" s="19"/>
      <c r="B5" s="13"/>
      <c r="C5" s="13"/>
      <c r="D5" s="14" t="s">
        <v>140</v>
      </c>
      <c r="E5" s="19"/>
    </row>
    <row r="6" spans="1:15" ht="56.25">
      <c r="A6" s="19"/>
      <c r="B6" s="13"/>
      <c r="C6" s="13"/>
      <c r="D6" s="14" t="s">
        <v>141</v>
      </c>
      <c r="E6" s="19"/>
    </row>
    <row r="7" spans="1:15" ht="37.5">
      <c r="A7" s="19"/>
      <c r="B7" s="13"/>
      <c r="C7" s="13"/>
      <c r="D7" s="14" t="s">
        <v>142</v>
      </c>
      <c r="E7" s="19"/>
    </row>
    <row r="8" spans="1:15" ht="99.95" customHeight="1">
      <c r="A8" s="19"/>
      <c r="B8" s="13"/>
      <c r="C8" s="13"/>
      <c r="D8" s="14"/>
      <c r="E8" s="19"/>
    </row>
    <row r="9" spans="1:15" ht="99.95" customHeight="1">
      <c r="A9" s="19"/>
      <c r="B9" s="13"/>
      <c r="C9" s="13"/>
      <c r="D9" s="14"/>
      <c r="E9" s="19"/>
    </row>
    <row r="10" spans="1:15" ht="99.95" customHeight="1">
      <c r="A10" s="19"/>
      <c r="B10" s="13"/>
      <c r="C10" s="13"/>
      <c r="D10" s="14"/>
      <c r="E10" s="19"/>
    </row>
    <row r="11" spans="1:15" ht="99.95" customHeight="1">
      <c r="A11" s="19"/>
      <c r="C11" s="13"/>
      <c r="D11" s="14"/>
      <c r="E11" s="19"/>
    </row>
    <row r="12" spans="1:15" ht="99.95" customHeight="1">
      <c r="A12" s="19"/>
      <c r="B12" s="13"/>
      <c r="C12" s="13"/>
      <c r="D12" s="16"/>
      <c r="E12" s="19"/>
    </row>
    <row r="13" spans="1:15" ht="99.95" customHeight="1">
      <c r="A13" s="19"/>
      <c r="B13" s="13"/>
      <c r="C13" s="13"/>
      <c r="D13" s="14"/>
      <c r="E13" s="19"/>
    </row>
    <row r="14" spans="1:15" ht="99.95" customHeight="1">
      <c r="A14" s="19"/>
      <c r="B14" s="13"/>
      <c r="C14" s="13"/>
      <c r="E14" s="19"/>
    </row>
    <row r="15" spans="1:15" ht="99.95" customHeight="1">
      <c r="A15" s="19"/>
      <c r="E15" s="19"/>
    </row>
    <row r="16" spans="1:15" ht="99.95" customHeight="1">
      <c r="A16" s="19"/>
      <c r="E16" s="19"/>
    </row>
    <row r="17" spans="1:5" ht="99.95" customHeight="1">
      <c r="A17" s="19"/>
      <c r="E17" s="19"/>
    </row>
    <row r="18" spans="1:5" ht="99.95" customHeight="1">
      <c r="A18" s="19"/>
      <c r="E18" s="19"/>
    </row>
    <row r="19" spans="1:5" ht="99.95" customHeight="1">
      <c r="A19" s="19"/>
      <c r="E19" s="19"/>
    </row>
    <row r="20" spans="1:5" ht="99.95" customHeight="1">
      <c r="A20" s="19"/>
      <c r="E20" s="19"/>
    </row>
    <row r="21" spans="1:5" ht="99.95" customHeight="1">
      <c r="A21" s="19"/>
      <c r="E21" s="19"/>
    </row>
    <row r="22" spans="1:5" ht="99.95" customHeight="1">
      <c r="A22" s="19"/>
      <c r="E22" s="19"/>
    </row>
    <row r="23" spans="1:5" ht="99.95" customHeight="1">
      <c r="A23" s="19"/>
      <c r="E23" s="19"/>
    </row>
    <row r="24" spans="1:5" ht="99.95" customHeight="1">
      <c r="A24" s="19"/>
      <c r="E24" s="19"/>
    </row>
    <row r="25" spans="1:5" ht="99.95" customHeight="1">
      <c r="A25" s="19"/>
      <c r="E25" s="19"/>
    </row>
    <row r="26" spans="1:5">
      <c r="A26" s="19"/>
      <c r="E26" s="19"/>
    </row>
    <row r="27" spans="1:5">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B2" sqref="B2"/>
    </sheetView>
  </sheetViews>
  <sheetFormatPr baseColWidth="10" defaultRowHeight="15"/>
  <cols>
    <col min="1" max="1" width="2.5703125" customWidth="1"/>
    <col min="2" max="2" width="69.42578125" customWidth="1"/>
    <col min="3" max="3" width="2.28515625" customWidth="1"/>
    <col min="4" max="4" width="112.7109375" customWidth="1"/>
  </cols>
  <sheetData>
    <row r="1" spans="1:15">
      <c r="A1" s="19"/>
      <c r="B1" s="19"/>
      <c r="C1" s="19"/>
      <c r="D1" s="19"/>
      <c r="E1" s="19"/>
      <c r="F1" s="19"/>
      <c r="G1" s="19"/>
      <c r="H1" s="19"/>
      <c r="I1" s="19"/>
      <c r="J1" s="19"/>
      <c r="K1" s="19"/>
      <c r="L1" s="19"/>
      <c r="M1" s="19"/>
      <c r="N1" s="19"/>
      <c r="O1" s="19"/>
    </row>
    <row r="2" spans="1:15" ht="99.95" customHeight="1">
      <c r="A2" s="19"/>
      <c r="B2" s="14" t="s">
        <v>143</v>
      </c>
      <c r="C2" s="13"/>
      <c r="D2" s="40" t="s">
        <v>144</v>
      </c>
      <c r="E2" s="19"/>
    </row>
    <row r="3" spans="1:15" ht="56.25">
      <c r="A3" s="19"/>
      <c r="B3" s="16"/>
      <c r="C3" s="13"/>
      <c r="D3" s="44" t="s">
        <v>145</v>
      </c>
      <c r="E3" s="19"/>
    </row>
    <row r="4" spans="1:15" ht="112.5">
      <c r="A4" s="19"/>
      <c r="B4" s="13"/>
      <c r="C4" s="13"/>
      <c r="D4" s="44" t="s">
        <v>146</v>
      </c>
      <c r="E4" s="19"/>
    </row>
    <row r="5" spans="1:15" ht="56.25">
      <c r="A5" s="19"/>
      <c r="B5" s="13"/>
      <c r="C5" s="13"/>
      <c r="D5" s="44" t="s">
        <v>147</v>
      </c>
      <c r="E5" s="19"/>
    </row>
    <row r="6" spans="1:15" ht="93.75">
      <c r="A6" s="19"/>
      <c r="B6" s="13"/>
      <c r="C6" s="13"/>
      <c r="D6" s="44" t="s">
        <v>148</v>
      </c>
      <c r="E6" s="19"/>
    </row>
    <row r="7" spans="1:15" ht="150">
      <c r="A7" s="19"/>
      <c r="B7" s="13"/>
      <c r="C7" s="13"/>
      <c r="D7" s="44" t="s">
        <v>149</v>
      </c>
      <c r="E7" s="19"/>
    </row>
    <row r="8" spans="1:15" ht="56.25">
      <c r="A8" s="19"/>
      <c r="B8" s="13"/>
      <c r="C8" s="13"/>
      <c r="D8" s="44" t="s">
        <v>150</v>
      </c>
      <c r="E8" s="19"/>
    </row>
    <row r="9" spans="1:15" ht="150">
      <c r="A9" s="19"/>
      <c r="B9" s="13"/>
      <c r="C9" s="13"/>
      <c r="D9" s="44" t="s">
        <v>151</v>
      </c>
      <c r="E9" s="19"/>
    </row>
    <row r="10" spans="1:15" ht="75">
      <c r="A10" s="19"/>
      <c r="B10" s="13"/>
      <c r="C10" s="13"/>
      <c r="D10" s="44" t="s">
        <v>152</v>
      </c>
      <c r="E10" s="19"/>
    </row>
    <row r="11" spans="1:15" ht="56.25">
      <c r="A11" s="19"/>
      <c r="C11" s="13"/>
      <c r="D11" s="44" t="s">
        <v>153</v>
      </c>
      <c r="E11" s="19"/>
    </row>
    <row r="12" spans="1:15" ht="18.75">
      <c r="A12" s="19"/>
      <c r="B12" s="13"/>
      <c r="C12" s="13"/>
      <c r="D12" s="44" t="s">
        <v>154</v>
      </c>
      <c r="E12" s="19"/>
    </row>
    <row r="13" spans="1:15" ht="93.75">
      <c r="A13" s="19"/>
      <c r="B13" s="13"/>
      <c r="C13" s="13"/>
      <c r="D13" s="44" t="s">
        <v>155</v>
      </c>
      <c r="E13" s="19"/>
    </row>
    <row r="14" spans="1:15" ht="56.25">
      <c r="A14" s="19"/>
      <c r="B14" s="13"/>
      <c r="C14" s="13"/>
      <c r="D14" s="44" t="s">
        <v>156</v>
      </c>
      <c r="E14" s="19"/>
    </row>
    <row r="15" spans="1:15" ht="99.95" customHeight="1">
      <c r="A15" s="19"/>
      <c r="E15" s="19"/>
    </row>
    <row r="16" spans="1:15" ht="99.95" customHeight="1">
      <c r="A16" s="19"/>
      <c r="E16" s="19"/>
    </row>
    <row r="17" spans="1:5" ht="99.95" customHeight="1">
      <c r="A17" s="19"/>
      <c r="E17" s="19"/>
    </row>
    <row r="18" spans="1:5" ht="99.95" customHeight="1">
      <c r="A18" s="19"/>
      <c r="E18" s="19"/>
    </row>
    <row r="19" spans="1:5" ht="99.95" customHeight="1">
      <c r="A19" s="19"/>
      <c r="E19" s="19"/>
    </row>
    <row r="20" spans="1:5" ht="99.95" customHeight="1">
      <c r="A20" s="19"/>
      <c r="E20" s="19"/>
    </row>
    <row r="21" spans="1:5" ht="99.95" customHeight="1">
      <c r="A21" s="19"/>
      <c r="E21" s="19"/>
    </row>
    <row r="22" spans="1:5" ht="99.95" customHeight="1">
      <c r="A22" s="19"/>
      <c r="E22" s="19"/>
    </row>
    <row r="23" spans="1:5" ht="99.95" customHeight="1">
      <c r="A23" s="19"/>
      <c r="E23" s="19"/>
    </row>
    <row r="24" spans="1:5" ht="99.95" customHeight="1">
      <c r="A24" s="19"/>
      <c r="E24" s="19"/>
    </row>
    <row r="25" spans="1:5" ht="99.95" customHeight="1">
      <c r="A25" s="19"/>
      <c r="E25" s="19"/>
    </row>
    <row r="26" spans="1:5" ht="99.95" customHeight="1">
      <c r="A26" s="19"/>
      <c r="E26" s="19"/>
    </row>
    <row r="27" spans="1:5" ht="99.95" customHeight="1">
      <c r="A27" s="19"/>
      <c r="E27" s="19"/>
    </row>
    <row r="28" spans="1:5" ht="99.95" customHeight="1">
      <c r="A28" s="19"/>
      <c r="E28" s="19"/>
    </row>
    <row r="29" spans="1:5" ht="99.95" customHeight="1">
      <c r="A29" s="19"/>
      <c r="E29" s="19"/>
    </row>
    <row r="30" spans="1:5" ht="99.95" customHeight="1">
      <c r="A30" s="19"/>
      <c r="E30" s="19"/>
    </row>
    <row r="31" spans="1:5" ht="99.95" customHeight="1">
      <c r="A31" s="19"/>
      <c r="E31" s="19"/>
    </row>
    <row r="32" spans="1:5" ht="99.95" customHeight="1">
      <c r="A32" s="19"/>
      <c r="E32" s="19"/>
    </row>
    <row r="33" spans="1:5" ht="99.95" customHeight="1">
      <c r="A33" s="19"/>
      <c r="E33" s="19"/>
    </row>
    <row r="34" spans="1:5" ht="99.95" customHeight="1">
      <c r="A34" s="19"/>
      <c r="E34" s="19"/>
    </row>
    <row r="35" spans="1:5" ht="99.95" customHeight="1">
      <c r="A35" s="19"/>
      <c r="E35" s="19"/>
    </row>
    <row r="36" spans="1:5" ht="99.95" customHeight="1">
      <c r="A36" s="19"/>
      <c r="E36" s="19"/>
    </row>
    <row r="37" spans="1:5" ht="99.95" customHeight="1">
      <c r="A37" s="19"/>
      <c r="E37" s="19"/>
    </row>
    <row r="38" spans="1:5" ht="99.95" customHeight="1">
      <c r="A38" s="19"/>
      <c r="E38" s="19"/>
    </row>
    <row r="39" spans="1:5" ht="99.95" customHeight="1">
      <c r="A39" s="19"/>
      <c r="E39" s="19"/>
    </row>
    <row r="40" spans="1:5" ht="99.95" customHeight="1">
      <c r="A40" s="19"/>
      <c r="E40" s="19"/>
    </row>
    <row r="41" spans="1:5" ht="99.95" customHeight="1">
      <c r="A41" s="19"/>
      <c r="E41" s="19"/>
    </row>
    <row r="42" spans="1:5" ht="99.95" customHeight="1">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D4" sqref="D4"/>
    </sheetView>
  </sheetViews>
  <sheetFormatPr baseColWidth="10" defaultRowHeight="15"/>
  <cols>
    <col min="1" max="1" width="2.5703125" customWidth="1"/>
    <col min="2" max="2" width="69.28515625" customWidth="1"/>
    <col min="3" max="3" width="2" customWidth="1"/>
    <col min="4" max="4" width="113.28515625" customWidth="1"/>
  </cols>
  <sheetData>
    <row r="1" spans="1:15">
      <c r="A1" s="19"/>
      <c r="B1" s="19"/>
      <c r="C1" s="19"/>
      <c r="D1" s="19"/>
      <c r="E1" s="19"/>
      <c r="F1" s="19"/>
      <c r="G1" s="19"/>
      <c r="H1" s="19"/>
      <c r="I1" s="19"/>
      <c r="J1" s="19"/>
      <c r="K1" s="19"/>
      <c r="L1" s="19"/>
      <c r="M1" s="19"/>
      <c r="N1" s="19"/>
      <c r="O1" s="19"/>
    </row>
    <row r="2" spans="1:15" ht="75">
      <c r="A2" s="19"/>
      <c r="B2" s="44" t="s">
        <v>157</v>
      </c>
      <c r="C2" s="13"/>
      <c r="D2" s="41" t="s">
        <v>158</v>
      </c>
      <c r="E2" s="19"/>
    </row>
    <row r="3" spans="1:15" ht="131.25">
      <c r="A3" s="19"/>
      <c r="B3" s="16"/>
      <c r="C3" s="13"/>
      <c r="D3" s="14" t="s">
        <v>159</v>
      </c>
      <c r="E3" s="19"/>
    </row>
    <row r="4" spans="1:15" ht="99.95" customHeight="1">
      <c r="A4" s="19"/>
      <c r="B4" s="13"/>
      <c r="C4" s="13"/>
      <c r="D4" s="14"/>
      <c r="E4" s="19"/>
    </row>
    <row r="5" spans="1:15" ht="99.95" customHeight="1">
      <c r="A5" s="19"/>
      <c r="B5" s="13"/>
      <c r="C5" s="13"/>
      <c r="D5" s="14"/>
      <c r="E5" s="19"/>
    </row>
    <row r="6" spans="1:15" ht="99.95" customHeight="1">
      <c r="A6" s="19"/>
      <c r="B6" s="13"/>
      <c r="C6" s="13"/>
      <c r="D6" s="14"/>
      <c r="E6" s="19"/>
    </row>
    <row r="7" spans="1:15" ht="99.95" customHeight="1">
      <c r="A7" s="19"/>
      <c r="B7" s="13"/>
      <c r="C7" s="13"/>
      <c r="D7" s="14"/>
      <c r="E7" s="19"/>
    </row>
    <row r="8" spans="1:15" ht="99.95" customHeight="1">
      <c r="A8" s="19"/>
      <c r="B8" s="13"/>
      <c r="C8" s="13"/>
      <c r="D8" s="14"/>
      <c r="E8" s="19"/>
    </row>
    <row r="9" spans="1:15" ht="99.95" customHeight="1">
      <c r="A9" s="19"/>
      <c r="B9" s="13"/>
      <c r="C9" s="13"/>
      <c r="D9" s="14"/>
      <c r="E9" s="19"/>
    </row>
    <row r="10" spans="1:15" ht="99.95" customHeight="1">
      <c r="A10" s="19"/>
      <c r="B10" s="13"/>
      <c r="C10" s="13"/>
      <c r="D10" s="14"/>
      <c r="E10" s="19"/>
    </row>
    <row r="11" spans="1:15" ht="99.95" customHeight="1">
      <c r="A11" s="19"/>
      <c r="C11" s="13"/>
      <c r="D11" s="14"/>
      <c r="E11" s="19"/>
    </row>
    <row r="12" spans="1:15" ht="99.95" customHeight="1">
      <c r="A12" s="19"/>
      <c r="B12" s="13"/>
      <c r="C12" s="13"/>
      <c r="D12" s="16"/>
      <c r="E12" s="19"/>
    </row>
    <row r="13" spans="1:15" ht="99.95" customHeight="1">
      <c r="A13" s="19"/>
      <c r="B13" s="13"/>
      <c r="C13" s="13"/>
      <c r="D13" s="14"/>
      <c r="E13" s="19"/>
    </row>
    <row r="14" spans="1:15" ht="99.95" customHeight="1">
      <c r="A14" s="19"/>
      <c r="B14" s="13"/>
      <c r="C14" s="13"/>
      <c r="E14" s="19"/>
    </row>
    <row r="15" spans="1:15" ht="99.95" customHeight="1">
      <c r="A15" s="19"/>
      <c r="E15" s="19"/>
    </row>
    <row r="16" spans="1:15" ht="99.95" customHeight="1">
      <c r="A16" s="19"/>
      <c r="E16" s="19"/>
    </row>
    <row r="17" spans="1:5" ht="99.95" customHeight="1">
      <c r="A17" s="19"/>
      <c r="E17" s="19"/>
    </row>
    <row r="18" spans="1:5" ht="99.95" customHeight="1">
      <c r="A18" s="19"/>
      <c r="E18" s="19"/>
    </row>
    <row r="19" spans="1:5" ht="99.95" customHeight="1">
      <c r="A19" s="19"/>
      <c r="E19" s="19"/>
    </row>
    <row r="20" spans="1:5" ht="99.95" customHeight="1">
      <c r="A20" s="19"/>
      <c r="E20" s="19"/>
    </row>
    <row r="21" spans="1:5" ht="99.95" customHeight="1">
      <c r="A21" s="19"/>
      <c r="E21" s="19"/>
    </row>
    <row r="22" spans="1:5" ht="99.95" customHeight="1">
      <c r="A22" s="19"/>
      <c r="E22" s="19"/>
    </row>
    <row r="23" spans="1:5" ht="99.95" customHeight="1">
      <c r="A23" s="19"/>
      <c r="E23" s="19"/>
    </row>
    <row r="24" spans="1:5" ht="99.95" customHeight="1">
      <c r="A24" s="19"/>
      <c r="E24" s="19"/>
    </row>
    <row r="25" spans="1:5" ht="99.95" customHeight="1">
      <c r="A25" s="19"/>
      <c r="E25" s="19"/>
    </row>
    <row r="26" spans="1:5" ht="99.95" customHeight="1">
      <c r="A26" s="19"/>
      <c r="E26" s="19"/>
    </row>
    <row r="27" spans="1:5" ht="99.95" customHeight="1">
      <c r="A27" s="19"/>
      <c r="E27" s="19"/>
    </row>
    <row r="28" spans="1:5" ht="99.95" customHeight="1">
      <c r="A28" s="19"/>
      <c r="E28" s="19"/>
    </row>
    <row r="29" spans="1:5" ht="99.95" customHeight="1">
      <c r="A29" s="19"/>
      <c r="E29" s="19"/>
    </row>
    <row r="30" spans="1:5" ht="99.95" customHeight="1">
      <c r="A30" s="19"/>
      <c r="E30" s="19"/>
    </row>
    <row r="31" spans="1:5" ht="99.95" customHeight="1">
      <c r="A31" s="19"/>
      <c r="E31" s="19"/>
    </row>
    <row r="32" spans="1:5" ht="99.95" customHeight="1">
      <c r="A32" s="19"/>
      <c r="E32" s="19"/>
    </row>
    <row r="33" spans="1:5" ht="99.95" customHeight="1">
      <c r="A33" s="19"/>
      <c r="E33" s="19"/>
    </row>
    <row r="34" spans="1:5" ht="99.95" customHeight="1">
      <c r="A34" s="19"/>
      <c r="E34" s="19"/>
    </row>
    <row r="35" spans="1:5" ht="99.95" customHeight="1">
      <c r="A35" s="19"/>
      <c r="E35" s="19"/>
    </row>
    <row r="36" spans="1:5" ht="99.95" customHeight="1">
      <c r="A36" s="19"/>
      <c r="E36" s="19"/>
    </row>
    <row r="37" spans="1:5" ht="99.95" customHeight="1">
      <c r="A37" s="19"/>
      <c r="E37" s="19"/>
    </row>
    <row r="38" spans="1:5" ht="99.95" customHeight="1">
      <c r="A38" s="19"/>
      <c r="E38" s="19"/>
    </row>
    <row r="39" spans="1:5" ht="99.95" customHeight="1">
      <c r="A39" s="19"/>
      <c r="E39" s="19"/>
    </row>
    <row r="40" spans="1:5" ht="99.95" customHeight="1">
      <c r="A40" s="19"/>
      <c r="E40" s="19"/>
    </row>
    <row r="41" spans="1:5" ht="99.95" customHeight="1">
      <c r="A41" s="19"/>
      <c r="E41" s="19"/>
    </row>
    <row r="42" spans="1:5" ht="99.95" customHeight="1">
      <c r="A42" s="19"/>
      <c r="E42" s="19"/>
    </row>
    <row r="43" spans="1:5" ht="99.95" customHeight="1">
      <c r="A43" s="19"/>
      <c r="E43" s="19"/>
    </row>
    <row r="44" spans="1:5" ht="99.95" customHeight="1">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A2" sqref="A2:XFD36"/>
    </sheetView>
  </sheetViews>
  <sheetFormatPr baseColWidth="10" defaultRowHeight="15"/>
  <cols>
    <col min="1" max="1" width="2.7109375" customWidth="1"/>
    <col min="2" max="2" width="70.42578125" customWidth="1"/>
    <col min="3" max="3" width="2.140625" customWidth="1"/>
    <col min="4" max="4" width="111.7109375" customWidth="1"/>
  </cols>
  <sheetData>
    <row r="1" spans="1:15">
      <c r="A1" s="19"/>
      <c r="B1" s="19"/>
      <c r="C1" s="19"/>
      <c r="D1" s="19"/>
      <c r="E1" s="19"/>
      <c r="F1" s="19"/>
      <c r="G1" s="19"/>
      <c r="H1" s="19"/>
      <c r="I1" s="19"/>
      <c r="J1" s="19"/>
      <c r="K1" s="19"/>
      <c r="L1" s="19"/>
      <c r="M1" s="19"/>
      <c r="N1" s="19"/>
      <c r="O1" s="19"/>
    </row>
    <row r="2" spans="1:15" ht="99.95" customHeight="1">
      <c r="A2" s="19"/>
      <c r="B2" s="16" t="s">
        <v>59</v>
      </c>
      <c r="C2" s="13"/>
      <c r="D2" s="40" t="s">
        <v>73</v>
      </c>
      <c r="E2" s="19"/>
    </row>
    <row r="3" spans="1:15" ht="99.95" customHeight="1">
      <c r="A3" s="19"/>
      <c r="B3" s="16" t="s">
        <v>72</v>
      </c>
      <c r="C3" s="13"/>
      <c r="D3" s="14" t="s">
        <v>74</v>
      </c>
      <c r="E3" s="19"/>
    </row>
    <row r="4" spans="1:15" ht="99.95" customHeight="1">
      <c r="A4" s="19"/>
      <c r="B4" s="13"/>
      <c r="C4" s="13"/>
      <c r="D4" s="14" t="s">
        <v>75</v>
      </c>
      <c r="E4" s="19"/>
    </row>
    <row r="5" spans="1:15" ht="99.95" customHeight="1">
      <c r="A5" s="19"/>
      <c r="B5" s="13"/>
      <c r="C5" s="13"/>
      <c r="D5" s="14" t="s">
        <v>76</v>
      </c>
      <c r="E5" s="19"/>
    </row>
    <row r="6" spans="1:15" ht="99.95" customHeight="1">
      <c r="A6" s="19"/>
      <c r="B6" s="13"/>
      <c r="C6" s="13"/>
      <c r="D6" s="14" t="s">
        <v>77</v>
      </c>
      <c r="E6" s="19"/>
    </row>
    <row r="7" spans="1:15" ht="99.95" customHeight="1">
      <c r="A7" s="19"/>
      <c r="B7" s="13"/>
      <c r="C7" s="13"/>
      <c r="D7" s="14" t="s">
        <v>78</v>
      </c>
      <c r="E7" s="19"/>
    </row>
    <row r="8" spans="1:15" ht="99.95" customHeight="1">
      <c r="A8" s="19"/>
      <c r="B8" s="13"/>
      <c r="C8" s="13"/>
      <c r="D8" s="14" t="s">
        <v>79</v>
      </c>
      <c r="E8" s="19"/>
    </row>
    <row r="9" spans="1:15" ht="99.95" customHeight="1">
      <c r="A9" s="19"/>
      <c r="B9" s="13"/>
      <c r="C9" s="13"/>
      <c r="D9" s="14" t="s">
        <v>80</v>
      </c>
      <c r="E9" s="19"/>
    </row>
    <row r="10" spans="1:15" ht="99.95" customHeight="1">
      <c r="A10" s="19"/>
      <c r="B10" s="13"/>
      <c r="C10" s="13"/>
      <c r="D10" s="14" t="s">
        <v>81</v>
      </c>
      <c r="E10" s="19"/>
    </row>
    <row r="11" spans="1:15" ht="99.95" customHeight="1">
      <c r="A11" s="19"/>
      <c r="C11" s="13"/>
      <c r="D11" s="14" t="s">
        <v>82</v>
      </c>
      <c r="E11" s="19"/>
    </row>
    <row r="12" spans="1:15" ht="99.95" customHeight="1">
      <c r="A12" s="19"/>
      <c r="B12" s="13"/>
      <c r="C12" s="13"/>
      <c r="D12" s="16" t="s">
        <v>83</v>
      </c>
      <c r="E12" s="19"/>
    </row>
    <row r="13" spans="1:15" ht="99.95" customHeight="1">
      <c r="A13" s="19"/>
      <c r="B13" s="13"/>
      <c r="C13" s="13"/>
      <c r="D13" s="14"/>
      <c r="E13" s="19"/>
    </row>
    <row r="14" spans="1:15" ht="99.95" customHeight="1">
      <c r="A14" s="19"/>
      <c r="B14" s="13"/>
      <c r="C14" s="13"/>
      <c r="E14" s="19"/>
    </row>
    <row r="15" spans="1:15" ht="99.95" customHeight="1">
      <c r="A15" s="19"/>
      <c r="E15" s="19"/>
    </row>
    <row r="16" spans="1:15" ht="99.95" customHeight="1">
      <c r="A16" s="19"/>
      <c r="E16" s="19"/>
    </row>
    <row r="17" spans="1:5" ht="99.95" customHeight="1">
      <c r="A17" s="19"/>
      <c r="E17" s="19"/>
    </row>
    <row r="18" spans="1:5" ht="99.95" customHeight="1">
      <c r="A18" s="19"/>
      <c r="E18" s="19"/>
    </row>
    <row r="19" spans="1:5" ht="99.95" customHeight="1">
      <c r="A19" s="19"/>
      <c r="E19" s="19"/>
    </row>
    <row r="20" spans="1:5" ht="99.95" customHeight="1">
      <c r="A20" s="19"/>
      <c r="E20" s="19"/>
    </row>
    <row r="21" spans="1:5" ht="99.95" customHeight="1">
      <c r="A21" s="19"/>
      <c r="E21" s="19"/>
    </row>
    <row r="22" spans="1:5" ht="99.95" customHeight="1">
      <c r="A22" s="19"/>
      <c r="E22" s="19"/>
    </row>
    <row r="23" spans="1:5" ht="99.95" customHeight="1">
      <c r="A23" s="19"/>
      <c r="E23" s="19"/>
    </row>
    <row r="24" spans="1:5" ht="99.95" customHeight="1">
      <c r="A24" s="19"/>
      <c r="E24" s="19"/>
    </row>
    <row r="25" spans="1:5" ht="99.95" customHeight="1">
      <c r="A25" s="19"/>
      <c r="E25" s="19"/>
    </row>
    <row r="26" spans="1:5" ht="99.95" customHeight="1">
      <c r="A26" s="19"/>
      <c r="E26" s="19"/>
    </row>
    <row r="27" spans="1:5" ht="99.95" customHeight="1">
      <c r="A27" s="19"/>
      <c r="E27" s="19"/>
    </row>
    <row r="28" spans="1:5" ht="99.95" customHeight="1">
      <c r="A28" s="19"/>
      <c r="E28" s="19"/>
    </row>
    <row r="29" spans="1:5" ht="99.95" customHeight="1">
      <c r="A29" s="19"/>
      <c r="E29" s="19"/>
    </row>
    <row r="30" spans="1:5" ht="99.95" customHeight="1">
      <c r="A30" s="19"/>
      <c r="E30" s="19"/>
    </row>
    <row r="31" spans="1:5" ht="99.95" customHeight="1">
      <c r="A31" s="19"/>
      <c r="E31" s="19"/>
    </row>
    <row r="32" spans="1:5" ht="99.95" customHeight="1">
      <c r="A32" s="19"/>
      <c r="E32" s="19"/>
    </row>
    <row r="33" spans="1:5" ht="99.95" customHeight="1">
      <c r="A33" s="19"/>
      <c r="E33" s="19"/>
    </row>
    <row r="34" spans="1:5" ht="99.95" customHeight="1">
      <c r="A34" s="19"/>
      <c r="E34" s="19"/>
    </row>
    <row r="35" spans="1:5" ht="99.95" customHeight="1">
      <c r="A35" s="19"/>
      <c r="E35" s="19"/>
    </row>
    <row r="36" spans="1:5" ht="99.95" customHeight="1">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sqref="A1:O153"/>
    </sheetView>
  </sheetViews>
  <sheetFormatPr baseColWidth="10" defaultRowHeight="15"/>
  <sheetData>
    <row r="1" spans="1:15">
      <c r="A1" s="19"/>
      <c r="B1" s="19"/>
      <c r="C1" s="19"/>
      <c r="D1" s="19"/>
      <c r="E1" s="19"/>
      <c r="F1" s="19"/>
      <c r="G1" s="19"/>
      <c r="H1" s="19"/>
      <c r="I1" s="19"/>
      <c r="J1" s="19"/>
      <c r="K1" s="19"/>
      <c r="L1" s="19"/>
      <c r="M1" s="19"/>
      <c r="N1" s="19"/>
      <c r="O1" s="19"/>
    </row>
    <row r="2" spans="1:15" ht="360">
      <c r="A2" s="19"/>
      <c r="B2" s="16" t="s">
        <v>59</v>
      </c>
      <c r="C2" s="13"/>
      <c r="D2" s="40" t="s">
        <v>73</v>
      </c>
      <c r="E2" s="19"/>
    </row>
    <row r="3" spans="1:15" ht="409.5">
      <c r="A3" s="19"/>
      <c r="B3" s="16" t="s">
        <v>72</v>
      </c>
      <c r="C3" s="13"/>
      <c r="D3" s="14" t="s">
        <v>74</v>
      </c>
      <c r="E3" s="19"/>
    </row>
    <row r="4" spans="1:15" ht="409.5">
      <c r="A4" s="19"/>
      <c r="B4" s="13"/>
      <c r="C4" s="13"/>
      <c r="D4" s="14" t="s">
        <v>75</v>
      </c>
      <c r="E4" s="19"/>
    </row>
    <row r="5" spans="1:15" ht="409.5">
      <c r="A5" s="19"/>
      <c r="B5" s="13"/>
      <c r="C5" s="13"/>
      <c r="D5" s="14" t="s">
        <v>76</v>
      </c>
      <c r="E5" s="19"/>
    </row>
    <row r="6" spans="1:15" ht="409.5">
      <c r="A6" s="19"/>
      <c r="B6" s="13"/>
      <c r="C6" s="13"/>
      <c r="D6" s="14" t="s">
        <v>77</v>
      </c>
      <c r="E6" s="19"/>
    </row>
    <row r="7" spans="1:15" ht="409.5">
      <c r="A7" s="19"/>
      <c r="B7" s="13"/>
      <c r="C7" s="13"/>
      <c r="D7" s="14" t="s">
        <v>78</v>
      </c>
      <c r="E7" s="19"/>
    </row>
    <row r="8" spans="1:15" ht="409.5">
      <c r="A8" s="19"/>
      <c r="B8" s="13"/>
      <c r="C8" s="13"/>
      <c r="D8" s="14" t="s">
        <v>79</v>
      </c>
      <c r="E8" s="19"/>
    </row>
    <row r="9" spans="1:15" ht="409.5">
      <c r="A9" s="19"/>
      <c r="B9" s="13"/>
      <c r="C9" s="13"/>
      <c r="D9" s="14" t="s">
        <v>80</v>
      </c>
      <c r="E9" s="19"/>
    </row>
    <row r="10" spans="1:15" ht="356.25">
      <c r="A10" s="19"/>
      <c r="B10" s="13"/>
      <c r="C10" s="13"/>
      <c r="D10" s="14" t="s">
        <v>81</v>
      </c>
      <c r="E10" s="19"/>
    </row>
    <row r="11" spans="1:15" ht="409.5">
      <c r="A11" s="19"/>
      <c r="C11" s="13"/>
      <c r="D11" s="14" t="s">
        <v>82</v>
      </c>
      <c r="E11" s="19"/>
    </row>
    <row r="12" spans="1:15" ht="409.5">
      <c r="A12" s="19"/>
      <c r="B12" s="13"/>
      <c r="C12" s="13"/>
      <c r="D12" s="16" t="s">
        <v>83</v>
      </c>
      <c r="E12" s="19"/>
    </row>
    <row r="13" spans="1:15" ht="18.75">
      <c r="A13" s="19"/>
      <c r="B13" s="13"/>
      <c r="C13" s="13"/>
      <c r="D13" s="14"/>
      <c r="E13" s="19"/>
    </row>
    <row r="14" spans="1:15">
      <c r="A14" s="19"/>
      <c r="B14" s="13"/>
      <c r="C14" s="13"/>
      <c r="E14" s="19"/>
    </row>
    <row r="15" spans="1:15">
      <c r="A15" s="19"/>
      <c r="E15" s="19"/>
    </row>
    <row r="16" spans="1:15">
      <c r="A16" s="19"/>
      <c r="E16" s="19"/>
    </row>
    <row r="17" spans="1:5">
      <c r="A17" s="19"/>
      <c r="E17" s="19"/>
    </row>
    <row r="18" spans="1:5">
      <c r="A18" s="19"/>
      <c r="E18" s="19"/>
    </row>
    <row r="19" spans="1:5">
      <c r="A19" s="19"/>
      <c r="E19" s="19"/>
    </row>
    <row r="20" spans="1:5">
      <c r="A20" s="19"/>
      <c r="E20" s="19"/>
    </row>
    <row r="21" spans="1:5">
      <c r="A21" s="19"/>
      <c r="E21" s="19"/>
    </row>
    <row r="22" spans="1:5">
      <c r="A22" s="19"/>
      <c r="E22" s="19"/>
    </row>
    <row r="23" spans="1:5">
      <c r="A23" s="19"/>
      <c r="E23" s="19"/>
    </row>
    <row r="24" spans="1:5">
      <c r="A24" s="19"/>
      <c r="E24" s="19"/>
    </row>
    <row r="25" spans="1:5">
      <c r="A25" s="19"/>
      <c r="E25" s="19"/>
    </row>
    <row r="26" spans="1:5">
      <c r="A26" s="19"/>
      <c r="E26" s="19"/>
    </row>
    <row r="27" spans="1:5">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65"/>
  <sheetViews>
    <sheetView workbookViewId="0">
      <selection activeCell="E42" sqref="E42"/>
    </sheetView>
  </sheetViews>
  <sheetFormatPr baseColWidth="10" defaultRowHeight="15"/>
  <cols>
    <col min="2" max="2" width="79.140625" customWidth="1"/>
    <col min="4" max="4" width="11.42578125" customWidth="1"/>
  </cols>
  <sheetData>
    <row r="2" spans="2:2">
      <c r="B2" s="51" t="s">
        <v>168</v>
      </c>
    </row>
    <row r="3" spans="2:2">
      <c r="B3" s="52"/>
    </row>
    <row r="4" spans="2:2">
      <c r="B4" s="51" t="s">
        <v>210</v>
      </c>
    </row>
    <row r="5" spans="2:2">
      <c r="B5" s="53"/>
    </row>
    <row r="6" spans="2:2" ht="64.5" customHeight="1">
      <c r="B6" s="54" t="s">
        <v>169</v>
      </c>
    </row>
    <row r="7" spans="2:2" ht="51.75" customHeight="1">
      <c r="B7" s="54" t="s">
        <v>170</v>
      </c>
    </row>
    <row r="8" spans="2:2" ht="77.25" customHeight="1">
      <c r="B8" s="54" t="s">
        <v>171</v>
      </c>
    </row>
    <row r="9" spans="2:2" ht="64.5" customHeight="1">
      <c r="B9" s="54" t="s">
        <v>172</v>
      </c>
    </row>
    <row r="10" spans="2:2">
      <c r="B10" s="52"/>
    </row>
    <row r="11" spans="2:2">
      <c r="B11" s="51" t="s">
        <v>173</v>
      </c>
    </row>
    <row r="12" spans="2:2">
      <c r="B12" s="54" t="s">
        <v>174</v>
      </c>
    </row>
    <row r="13" spans="2:2">
      <c r="B13" s="51" t="s">
        <v>175</v>
      </c>
    </row>
    <row r="14" spans="2:2" ht="64.5" customHeight="1">
      <c r="B14" s="54" t="s">
        <v>176</v>
      </c>
    </row>
    <row r="15" spans="2:2" ht="102.75" customHeight="1">
      <c r="B15" s="54" t="s">
        <v>177</v>
      </c>
    </row>
    <row r="16" spans="2:2" ht="26.25" customHeight="1">
      <c r="B16" s="54" t="s">
        <v>178</v>
      </c>
    </row>
    <row r="17" spans="2:2" ht="26.25" customHeight="1">
      <c r="B17" s="54" t="s">
        <v>179</v>
      </c>
    </row>
    <row r="18" spans="2:2" ht="51.75" customHeight="1">
      <c r="B18" s="54" t="s">
        <v>180</v>
      </c>
    </row>
    <row r="19" spans="2:2" ht="39" customHeight="1">
      <c r="B19" s="54" t="s">
        <v>181</v>
      </c>
    </row>
    <row r="20" spans="2:2" ht="26.25" customHeight="1">
      <c r="B20" s="54" t="s">
        <v>182</v>
      </c>
    </row>
    <row r="21" spans="2:2">
      <c r="B21" s="54" t="s">
        <v>183</v>
      </c>
    </row>
    <row r="22" spans="2:2" ht="90" customHeight="1">
      <c r="B22" s="54" t="s">
        <v>184</v>
      </c>
    </row>
    <row r="23" spans="2:2" ht="26.25" customHeight="1">
      <c r="B23" s="54" t="s">
        <v>185</v>
      </c>
    </row>
    <row r="24" spans="2:2" ht="51.75" customHeight="1">
      <c r="B24" s="54" t="s">
        <v>186</v>
      </c>
    </row>
    <row r="25" spans="2:2">
      <c r="B25" s="54" t="s">
        <v>187</v>
      </c>
    </row>
    <row r="26" spans="2:2" ht="26.25" customHeight="1">
      <c r="B26" s="54" t="s">
        <v>188</v>
      </c>
    </row>
    <row r="27" spans="2:2">
      <c r="B27" s="53"/>
    </row>
    <row r="28" spans="2:2" ht="15.75" customHeight="1">
      <c r="B28" s="57" t="s">
        <v>189</v>
      </c>
    </row>
    <row r="29" spans="2:2" ht="15.75" customHeight="1">
      <c r="B29" s="57" t="s">
        <v>190</v>
      </c>
    </row>
    <row r="30" spans="2:2" ht="15.75" customHeight="1">
      <c r="B30" s="58">
        <v>9.7227103107193508E+34</v>
      </c>
    </row>
    <row r="31" spans="2:2" ht="15.75" customHeight="1">
      <c r="B31" s="58">
        <v>2.23653499197109E+35</v>
      </c>
    </row>
    <row r="32" spans="2:2" ht="15.75" customHeight="1">
      <c r="B32" s="58">
        <v>3.67379521383241E+35</v>
      </c>
    </row>
    <row r="33" spans="2:2" ht="15.75" customHeight="1">
      <c r="B33" s="58">
        <v>3.4935935364738901E+35</v>
      </c>
    </row>
    <row r="34" spans="2:2" ht="15.75" customHeight="1">
      <c r="B34" s="57" t="s">
        <v>191</v>
      </c>
    </row>
    <row r="35" spans="2:2" ht="15.75" customHeight="1">
      <c r="B35" s="58">
        <v>2.2949137348746101E+35</v>
      </c>
    </row>
    <row r="36" spans="2:2" ht="15.75" customHeight="1">
      <c r="B36" s="57" t="s">
        <v>192</v>
      </c>
    </row>
    <row r="37" spans="2:2" ht="15.75" customHeight="1">
      <c r="B37" s="58">
        <v>6.6110164323969097E+35</v>
      </c>
    </row>
    <row r="38" spans="2:2" ht="15.75" customHeight="1">
      <c r="B38" s="57" t="s">
        <v>193</v>
      </c>
    </row>
    <row r="39" spans="2:2" ht="15.75" customHeight="1">
      <c r="B39" s="57" t="s">
        <v>194</v>
      </c>
    </row>
    <row r="40" spans="2:2">
      <c r="B40" s="55"/>
    </row>
    <row r="41" spans="2:2">
      <c r="B41" s="56" t="s">
        <v>195</v>
      </c>
    </row>
    <row r="42" spans="2:2">
      <c r="B42" s="55"/>
    </row>
    <row r="43" spans="2:2" ht="15.75" customHeight="1">
      <c r="B43" s="57" t="s">
        <v>196</v>
      </c>
    </row>
    <row r="44" spans="2:2" ht="15.75" customHeight="1">
      <c r="B44" s="57" t="s">
        <v>197</v>
      </c>
    </row>
    <row r="45" spans="2:2" ht="15.75" customHeight="1">
      <c r="B45" s="57" t="s">
        <v>198</v>
      </c>
    </row>
    <row r="46" spans="2:2" ht="15.75" customHeight="1">
      <c r="B46" s="57" t="s">
        <v>199</v>
      </c>
    </row>
    <row r="47" spans="2:2">
      <c r="B47" s="53"/>
    </row>
    <row r="48" spans="2:2">
      <c r="B48" s="54" t="s">
        <v>200</v>
      </c>
    </row>
    <row r="49" spans="2:2" ht="39" customHeight="1">
      <c r="B49" s="54" t="s">
        <v>201</v>
      </c>
    </row>
    <row r="50" spans="2:2">
      <c r="B50" s="52"/>
    </row>
    <row r="51" spans="2:2">
      <c r="B51" s="52"/>
    </row>
    <row r="52" spans="2:2">
      <c r="B52" s="52"/>
    </row>
    <row r="53" spans="2:2">
      <c r="B53" s="51" t="s">
        <v>202</v>
      </c>
    </row>
    <row r="54" spans="2:2">
      <c r="B54" s="53"/>
    </row>
    <row r="55" spans="2:2" ht="39" customHeight="1">
      <c r="B55" s="54" t="s">
        <v>203</v>
      </c>
    </row>
    <row r="56" spans="2:2" ht="51.75" customHeight="1">
      <c r="B56" s="54" t="s">
        <v>204</v>
      </c>
    </row>
    <row r="57" spans="2:2" ht="51.75" customHeight="1">
      <c r="B57" s="54" t="s">
        <v>205</v>
      </c>
    </row>
    <row r="58" spans="2:2">
      <c r="B58" s="52"/>
    </row>
    <row r="59" spans="2:2">
      <c r="B59" s="52"/>
    </row>
    <row r="60" spans="2:2">
      <c r="B60" s="52"/>
    </row>
    <row r="61" spans="2:2">
      <c r="B61" s="51" t="s">
        <v>206</v>
      </c>
    </row>
    <row r="62" spans="2:2">
      <c r="B62" s="53"/>
    </row>
    <row r="63" spans="2:2">
      <c r="B63" s="54" t="s">
        <v>207</v>
      </c>
    </row>
    <row r="64" spans="2:2" ht="26.25" customHeight="1">
      <c r="B64" s="54" t="s">
        <v>208</v>
      </c>
    </row>
    <row r="65" spans="2:2">
      <c r="B65" s="54" t="s">
        <v>209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A411"/>
  <sheetViews>
    <sheetView workbookViewId="0">
      <selection activeCell="E6" sqref="E6"/>
    </sheetView>
  </sheetViews>
  <sheetFormatPr baseColWidth="10" defaultRowHeight="15"/>
  <cols>
    <col min="1" max="1" width="2.5703125" style="72" customWidth="1"/>
    <col min="2" max="2" width="26.85546875" customWidth="1"/>
    <col min="3" max="3" width="11.140625" customWidth="1"/>
    <col min="4" max="4" width="2.7109375" style="72" customWidth="1"/>
    <col min="5" max="5" width="8.7109375" style="72" customWidth="1"/>
    <col min="6" max="6" width="68.85546875" customWidth="1"/>
    <col min="7" max="7" width="2" customWidth="1"/>
    <col min="10" max="10" width="13.42578125" customWidth="1"/>
  </cols>
  <sheetData>
    <row r="1" spans="2:27" s="72" customFormat="1" ht="15.75" thickBot="1">
      <c r="B1" s="78"/>
    </row>
    <row r="2" spans="2:27" ht="38.25" thickBot="1">
      <c r="B2" s="70" t="s">
        <v>162</v>
      </c>
      <c r="C2" s="46">
        <v>27</v>
      </c>
      <c r="D2" s="73"/>
      <c r="E2" s="73"/>
      <c r="F2" s="70" t="s">
        <v>165</v>
      </c>
      <c r="G2" s="87"/>
      <c r="H2" s="88"/>
      <c r="I2" s="91">
        <f>B33+B34</f>
        <v>1</v>
      </c>
      <c r="J2" s="72"/>
      <c r="K2" s="72"/>
      <c r="L2" s="72"/>
      <c r="M2" s="72"/>
      <c r="N2" s="72"/>
      <c r="O2" s="72"/>
      <c r="P2" s="72"/>
      <c r="Q2" s="72"/>
      <c r="R2" s="72"/>
      <c r="S2" s="72"/>
      <c r="T2" s="72"/>
      <c r="U2" s="72"/>
      <c r="V2" s="72"/>
      <c r="W2" s="72"/>
      <c r="X2" s="72"/>
      <c r="Y2" s="72"/>
      <c r="Z2" s="72"/>
      <c r="AA2" s="72"/>
    </row>
    <row r="3" spans="2:27" s="79" customFormat="1" ht="9.75" customHeight="1" thickBot="1">
      <c r="B3" s="80"/>
      <c r="C3" s="81"/>
      <c r="D3" s="74"/>
      <c r="E3" s="74"/>
      <c r="F3" s="80"/>
      <c r="G3" s="74"/>
      <c r="H3" s="82"/>
      <c r="I3" s="89"/>
    </row>
    <row r="4" spans="2:27" ht="38.25" thickBot="1">
      <c r="B4" s="71" t="s">
        <v>161</v>
      </c>
      <c r="C4" s="46">
        <v>10</v>
      </c>
      <c r="D4" s="73"/>
      <c r="E4" s="73"/>
      <c r="F4" s="70" t="s">
        <v>164</v>
      </c>
      <c r="G4" s="87"/>
      <c r="H4" s="88"/>
      <c r="I4" s="91">
        <f>B36+B37</f>
        <v>9</v>
      </c>
      <c r="J4" s="72"/>
      <c r="K4" s="72"/>
      <c r="L4" s="72"/>
      <c r="M4" s="72"/>
      <c r="N4" s="72"/>
      <c r="O4" s="72"/>
      <c r="P4" s="72"/>
      <c r="Q4" s="72"/>
      <c r="R4" s="72"/>
      <c r="S4" s="72"/>
      <c r="T4" s="72"/>
      <c r="U4" s="72"/>
      <c r="V4" s="72"/>
      <c r="W4" s="72"/>
      <c r="X4" s="72"/>
      <c r="Y4" s="72"/>
      <c r="Z4" s="72"/>
      <c r="AA4" s="72"/>
    </row>
    <row r="5" spans="2:27" s="79" customFormat="1" ht="9.75" customHeight="1" thickBot="1">
      <c r="B5" s="80"/>
      <c r="C5" s="81"/>
      <c r="D5" s="74"/>
      <c r="E5" s="74"/>
      <c r="F5" s="80"/>
      <c r="G5" s="74"/>
      <c r="H5" s="82"/>
      <c r="I5" s="89"/>
    </row>
    <row r="6" spans="2:27" ht="38.25" thickBot="1">
      <c r="B6" s="70" t="s">
        <v>160</v>
      </c>
      <c r="C6" s="46">
        <v>1988</v>
      </c>
      <c r="D6" s="73"/>
      <c r="E6" s="73"/>
      <c r="F6" s="70" t="s">
        <v>163</v>
      </c>
      <c r="G6" s="85"/>
      <c r="H6" s="93">
        <f>B27+B28</f>
        <v>8</v>
      </c>
      <c r="I6" s="91">
        <f>B30+B31</f>
        <v>8</v>
      </c>
      <c r="J6" s="72"/>
      <c r="K6" s="72"/>
      <c r="L6" s="72"/>
      <c r="M6" s="72"/>
      <c r="N6" s="72"/>
      <c r="O6" s="72"/>
      <c r="P6" s="72"/>
      <c r="Q6" s="72"/>
      <c r="R6" s="72"/>
      <c r="S6" s="72"/>
      <c r="T6" s="72"/>
      <c r="U6" s="72"/>
      <c r="V6" s="72"/>
      <c r="W6" s="72"/>
      <c r="X6" s="72"/>
      <c r="Y6" s="72"/>
      <c r="Z6" s="72"/>
      <c r="AA6" s="72"/>
    </row>
    <row r="7" spans="2:27" s="72" customFormat="1" ht="29.25" customHeight="1" thickBot="1">
      <c r="B7" s="83"/>
      <c r="C7" s="75"/>
      <c r="D7" s="75"/>
      <c r="E7" s="75"/>
      <c r="F7" s="75"/>
      <c r="G7" s="75"/>
      <c r="H7" s="75"/>
      <c r="I7" s="90"/>
    </row>
    <row r="8" spans="2:27" ht="38.25" thickBot="1">
      <c r="B8" s="72"/>
      <c r="C8" s="72"/>
      <c r="F8" s="70" t="s">
        <v>166</v>
      </c>
      <c r="G8" s="85"/>
      <c r="H8" s="86"/>
      <c r="I8" s="94">
        <f>I2+I4+I6</f>
        <v>18</v>
      </c>
      <c r="J8" s="92">
        <f>B39+B40</f>
        <v>9</v>
      </c>
      <c r="K8" s="72"/>
      <c r="L8" s="72"/>
      <c r="M8" s="72"/>
      <c r="N8" s="72"/>
      <c r="O8" s="72"/>
      <c r="P8" s="72"/>
      <c r="Q8" s="72"/>
      <c r="R8" s="72"/>
      <c r="S8" s="72"/>
      <c r="T8" s="72"/>
      <c r="U8" s="72"/>
      <c r="V8" s="72"/>
      <c r="W8" s="72"/>
      <c r="X8" s="72"/>
      <c r="Y8" s="72"/>
      <c r="Z8" s="72"/>
      <c r="AA8" s="72"/>
    </row>
    <row r="9" spans="2:27" s="72" customFormat="1"/>
    <row r="10" spans="2:27" s="72" customFormat="1"/>
    <row r="11" spans="2:27" s="72" customFormat="1">
      <c r="G11" s="76"/>
      <c r="H11" s="76"/>
      <c r="I11" s="76"/>
      <c r="J11" s="76"/>
    </row>
    <row r="12" spans="2:27" s="72" customFormat="1">
      <c r="C12" s="76"/>
      <c r="D12" s="76"/>
      <c r="G12" s="76"/>
      <c r="H12" s="76"/>
      <c r="I12" s="76"/>
      <c r="J12" s="76"/>
    </row>
    <row r="13" spans="2:27" s="72" customFormat="1">
      <c r="G13" s="76"/>
      <c r="H13" s="76"/>
      <c r="I13" s="76"/>
      <c r="J13" s="76"/>
    </row>
    <row r="14" spans="2:27" s="72" customFormat="1">
      <c r="C14" s="76"/>
      <c r="D14" s="76"/>
      <c r="F14" s="76"/>
      <c r="G14" s="76"/>
      <c r="H14" s="76"/>
      <c r="I14" s="76"/>
      <c r="J14" s="76"/>
    </row>
    <row r="15" spans="2:27" s="72" customFormat="1">
      <c r="F15" s="76"/>
      <c r="G15" s="76"/>
      <c r="H15" s="76"/>
      <c r="I15" s="76"/>
    </row>
    <row r="16" spans="2:27" s="72" customFormat="1">
      <c r="C16" s="76"/>
      <c r="D16" s="76"/>
      <c r="F16" s="76"/>
      <c r="G16" s="76"/>
      <c r="H16" s="76"/>
      <c r="I16" s="76"/>
    </row>
    <row r="17" spans="2:10" s="72" customFormat="1">
      <c r="C17" s="77"/>
      <c r="D17" s="77"/>
      <c r="E17" s="76"/>
      <c r="F17" s="76"/>
      <c r="G17" s="76"/>
      <c r="H17" s="76"/>
      <c r="I17" s="76"/>
      <c r="J17" s="76"/>
    </row>
    <row r="18" spans="2:10" s="72" customFormat="1">
      <c r="B18" s="84"/>
      <c r="C18" s="76"/>
      <c r="D18" s="76"/>
      <c r="E18" s="76"/>
      <c r="F18" s="76"/>
      <c r="G18" s="76"/>
      <c r="H18" s="76"/>
      <c r="I18" s="76"/>
      <c r="J18" s="76"/>
    </row>
    <row r="19" spans="2:10" s="72" customFormat="1">
      <c r="E19" s="76"/>
      <c r="F19" s="76"/>
      <c r="G19" s="76"/>
      <c r="H19" s="76"/>
      <c r="I19" s="76"/>
      <c r="J19" s="76"/>
    </row>
    <row r="20" spans="2:10" s="72" customFormat="1">
      <c r="C20" s="76"/>
      <c r="D20" s="76"/>
      <c r="E20" s="76"/>
      <c r="F20" s="76"/>
      <c r="G20" s="76"/>
      <c r="H20" s="76"/>
      <c r="I20" s="76"/>
      <c r="J20" s="76"/>
    </row>
    <row r="21" spans="2:10" s="72" customFormat="1">
      <c r="C21" s="76"/>
      <c r="D21" s="76"/>
      <c r="E21" s="76"/>
      <c r="F21" s="76"/>
      <c r="G21" s="76"/>
      <c r="H21" s="76"/>
      <c r="I21" s="76"/>
      <c r="J21" s="76"/>
    </row>
    <row r="22" spans="2:10" s="72" customFormat="1">
      <c r="B22" s="72">
        <f>ROUNDDOWN(C6/1000,0)</f>
        <v>1</v>
      </c>
      <c r="G22" s="76"/>
      <c r="H22" s="76"/>
      <c r="I22" s="76"/>
      <c r="J22" s="76"/>
    </row>
    <row r="23" spans="2:10" s="72" customFormat="1">
      <c r="B23" s="72">
        <f>ROUNDDOWN(((C6/100)-(B22*10)),0)</f>
        <v>9</v>
      </c>
      <c r="G23" s="76"/>
      <c r="H23" s="76"/>
      <c r="I23" s="76"/>
      <c r="J23" s="76"/>
    </row>
    <row r="24" spans="2:10" s="72" customFormat="1">
      <c r="B24" s="72">
        <f>ROUNDDOWN(((C6/10)-(B22*100)-(B23*10)),0)</f>
        <v>8</v>
      </c>
      <c r="G24" s="76"/>
      <c r="H24" s="76"/>
      <c r="I24" s="76"/>
      <c r="J24" s="76"/>
    </row>
    <row r="25" spans="2:10" s="72" customFormat="1">
      <c r="B25" s="72">
        <f>C6-((B22*1000)+(B23*100)+(B24*10))</f>
        <v>8</v>
      </c>
      <c r="G25" s="76"/>
      <c r="H25" s="76"/>
      <c r="I25" s="76"/>
      <c r="J25" s="76"/>
    </row>
    <row r="26" spans="2:10" s="72" customFormat="1">
      <c r="B26" s="72">
        <f>B22+B23+B24+B25</f>
        <v>26</v>
      </c>
      <c r="G26" s="76"/>
      <c r="H26" s="76"/>
      <c r="I26" s="76"/>
      <c r="J26" s="76"/>
    </row>
    <row r="27" spans="2:10" s="72" customFormat="1">
      <c r="B27" s="76">
        <f>ROUNDDOWN(B26/10,0)</f>
        <v>2</v>
      </c>
      <c r="G27" s="76"/>
      <c r="H27" s="76"/>
      <c r="I27" s="76"/>
      <c r="J27" s="76"/>
    </row>
    <row r="28" spans="2:10" s="72" customFormat="1">
      <c r="B28" s="76">
        <f>B26-(B27*10)</f>
        <v>6</v>
      </c>
      <c r="G28" s="76"/>
      <c r="H28" s="76"/>
      <c r="I28" s="76"/>
      <c r="J28" s="76"/>
    </row>
    <row r="29" spans="2:10" s="72" customFormat="1">
      <c r="G29" s="76"/>
      <c r="H29" s="76"/>
      <c r="I29" s="76"/>
      <c r="J29" s="76"/>
    </row>
    <row r="30" spans="2:10" s="72" customFormat="1">
      <c r="B30" s="76">
        <f>ROUNDDOWN(H6/10,0)</f>
        <v>0</v>
      </c>
      <c r="G30" s="76"/>
      <c r="H30" s="76"/>
      <c r="I30" s="76"/>
      <c r="J30" s="76"/>
    </row>
    <row r="31" spans="2:10" s="72" customFormat="1">
      <c r="B31" s="76">
        <f>H6-(B30*10)</f>
        <v>8</v>
      </c>
      <c r="G31" s="76"/>
      <c r="H31" s="76"/>
      <c r="I31" s="76"/>
      <c r="J31" s="76"/>
    </row>
    <row r="32" spans="2:10" s="72" customFormat="1">
      <c r="G32" s="76"/>
      <c r="H32" s="76"/>
      <c r="I32" s="76"/>
      <c r="J32" s="76"/>
    </row>
    <row r="33" spans="2:10" s="72" customFormat="1">
      <c r="B33" s="76">
        <f>ROUNDDOWN(C4/10,0)</f>
        <v>1</v>
      </c>
      <c r="G33" s="76"/>
      <c r="H33" s="76"/>
      <c r="I33" s="76"/>
      <c r="J33" s="76"/>
    </row>
    <row r="34" spans="2:10">
      <c r="B34" s="13">
        <f>C4-(B33*10)</f>
        <v>0</v>
      </c>
      <c r="G34" s="13"/>
      <c r="H34" s="13"/>
      <c r="I34" s="13"/>
      <c r="J34" s="13"/>
    </row>
    <row r="35" spans="2:10">
      <c r="C35" s="13"/>
      <c r="D35" s="76"/>
      <c r="E35" s="76"/>
      <c r="F35" s="13"/>
      <c r="G35" s="13"/>
      <c r="H35" s="13"/>
      <c r="I35" s="13"/>
      <c r="J35" s="13"/>
    </row>
    <row r="36" spans="2:10">
      <c r="B36">
        <f>ROUNDDOWN(C2/10,0)</f>
        <v>2</v>
      </c>
      <c r="C36" s="13"/>
      <c r="D36" s="76"/>
      <c r="E36" s="76"/>
      <c r="F36" s="13"/>
      <c r="G36" s="13"/>
      <c r="H36" s="13"/>
      <c r="I36" s="13"/>
      <c r="J36" s="13"/>
    </row>
    <row r="37" spans="2:10">
      <c r="B37">
        <f>C2-(B36*10)</f>
        <v>7</v>
      </c>
      <c r="C37" s="13"/>
      <c r="D37" s="76"/>
      <c r="E37" s="76"/>
      <c r="F37" s="13">
        <v>1</v>
      </c>
      <c r="G37" s="13"/>
      <c r="I37" s="13"/>
      <c r="J37" s="13"/>
    </row>
    <row r="38" spans="2:10">
      <c r="F38">
        <v>2</v>
      </c>
    </row>
    <row r="39" spans="2:10">
      <c r="B39" s="76">
        <f>ROUNDDOWN(I8/10,0)</f>
        <v>1</v>
      </c>
      <c r="F39">
        <v>3</v>
      </c>
    </row>
    <row r="40" spans="2:10">
      <c r="B40" s="76">
        <f>I8-(B39*10)</f>
        <v>8</v>
      </c>
      <c r="F40" s="13">
        <v>4</v>
      </c>
    </row>
    <row r="41" spans="2:10">
      <c r="F41" s="13">
        <v>5</v>
      </c>
    </row>
    <row r="42" spans="2:10">
      <c r="F42" s="13">
        <v>6</v>
      </c>
    </row>
    <row r="43" spans="2:10">
      <c r="F43" s="13">
        <v>7</v>
      </c>
    </row>
    <row r="44" spans="2:10">
      <c r="F44" s="13">
        <v>8</v>
      </c>
    </row>
    <row r="45" spans="2:10">
      <c r="F45">
        <v>9</v>
      </c>
    </row>
    <row r="46" spans="2:10">
      <c r="F46" s="13">
        <v>10</v>
      </c>
    </row>
    <row r="47" spans="2:10">
      <c r="F47" s="13">
        <v>11</v>
      </c>
    </row>
    <row r="48" spans="2:10">
      <c r="F48" s="13">
        <v>12</v>
      </c>
    </row>
    <row r="411" spans="3:3">
      <c r="C411" t="s">
        <v>227</v>
      </c>
    </row>
  </sheetData>
  <dataValidations count="1">
    <dataValidation type="list" allowBlank="1" showInputMessage="1" showErrorMessage="1" sqref="C4">
      <formula1>F37:F48</formula1>
    </dataValidation>
  </dataValidation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
  <sheetViews>
    <sheetView workbookViewId="0">
      <selection activeCell="B3" sqref="B3"/>
    </sheetView>
  </sheetViews>
  <sheetFormatPr baseColWidth="10" defaultRowHeight="15"/>
  <cols>
    <col min="1" max="1" width="2.42578125" style="98" customWidth="1"/>
    <col min="2" max="2" width="19.7109375" bestFit="1" customWidth="1"/>
    <col min="3" max="3" width="3.140625" customWidth="1"/>
    <col min="4" max="4" width="15" customWidth="1"/>
    <col min="5" max="5" width="145.42578125" customWidth="1"/>
    <col min="6" max="6" width="11.42578125" style="98"/>
  </cols>
  <sheetData>
    <row r="2" spans="2:5" ht="72">
      <c r="B2" s="97" t="s">
        <v>217</v>
      </c>
      <c r="C2" s="95"/>
      <c r="D2" s="140">
        <v>132</v>
      </c>
      <c r="E2" s="95" t="s">
        <v>218</v>
      </c>
    </row>
    <row r="3" spans="2:5" ht="54">
      <c r="B3" t="s">
        <v>225</v>
      </c>
      <c r="D3" s="140"/>
      <c r="E3" s="95" t="s">
        <v>219</v>
      </c>
    </row>
    <row r="4" spans="2:5" ht="72">
      <c r="D4" s="140"/>
      <c r="E4" s="99" t="s">
        <v>218</v>
      </c>
    </row>
    <row r="5" spans="2:5" ht="54">
      <c r="D5" s="140"/>
      <c r="E5" s="95" t="s">
        <v>219</v>
      </c>
    </row>
    <row r="6" spans="2:5" ht="72">
      <c r="D6" s="140"/>
      <c r="E6" s="95" t="s">
        <v>220</v>
      </c>
    </row>
    <row r="7" spans="2:5" ht="54">
      <c r="D7" s="140"/>
      <c r="E7" s="95" t="s">
        <v>221</v>
      </c>
    </row>
    <row r="8" spans="2:5" ht="72" customHeight="1">
      <c r="D8" s="140"/>
      <c r="E8" s="95" t="s">
        <v>222</v>
      </c>
    </row>
    <row r="9" spans="2:5" ht="90" customHeight="1">
      <c r="D9" s="140"/>
      <c r="E9" s="95" t="s">
        <v>218</v>
      </c>
    </row>
    <row r="10" spans="2:5" ht="54">
      <c r="D10" s="140"/>
      <c r="E10" s="95" t="s">
        <v>219</v>
      </c>
    </row>
    <row r="11" spans="2:5" ht="72">
      <c r="D11" s="140"/>
      <c r="E11" s="95" t="s">
        <v>220</v>
      </c>
    </row>
    <row r="12" spans="2:5" ht="54">
      <c r="D12" s="140"/>
      <c r="E12" s="95" t="s">
        <v>221</v>
      </c>
    </row>
    <row r="13" spans="2:5" ht="72" customHeight="1">
      <c r="D13" s="140"/>
      <c r="E13" s="95" t="s">
        <v>222</v>
      </c>
    </row>
    <row r="14" spans="2:5" ht="54">
      <c r="D14" s="140"/>
      <c r="E14" s="95" t="s">
        <v>223</v>
      </c>
    </row>
    <row r="15" spans="2:5" ht="54">
      <c r="D15" s="140"/>
      <c r="E15" s="96" t="s">
        <v>224</v>
      </c>
    </row>
    <row r="16" spans="2:5" s="98" customFormat="1"/>
  </sheetData>
  <mergeCells count="1">
    <mergeCell ref="D2:D1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81"/>
  <sheetViews>
    <sheetView topLeftCell="C1" workbookViewId="0">
      <selection activeCell="E18" sqref="E18"/>
    </sheetView>
  </sheetViews>
  <sheetFormatPr baseColWidth="10" defaultRowHeight="15"/>
  <cols>
    <col min="1" max="1" width="11.42578125" hidden="1" customWidth="1"/>
    <col min="2" max="2" width="0" hidden="1" customWidth="1"/>
    <col min="3" max="3" width="2.85546875" style="64" customWidth="1"/>
    <col min="4" max="4" width="16.28515625" customWidth="1"/>
    <col min="6" max="6" width="11.42578125" style="45"/>
    <col min="10" max="10" width="3.28515625" customWidth="1"/>
  </cols>
  <sheetData>
    <row r="1" spans="1:24" s="64" customFormat="1" ht="15" customHeight="1" thickBot="1">
      <c r="A1" s="62">
        <v>1</v>
      </c>
      <c r="B1" s="63" t="s">
        <v>0</v>
      </c>
      <c r="F1" s="65"/>
    </row>
    <row r="2" spans="1:24" ht="15" customHeight="1" thickBot="1">
      <c r="A2" s="47">
        <f>A1+1</f>
        <v>2</v>
      </c>
      <c r="B2" s="48" t="s">
        <v>1</v>
      </c>
      <c r="D2" s="138" t="s">
        <v>167</v>
      </c>
      <c r="E2" s="59" t="s">
        <v>27</v>
      </c>
      <c r="F2" s="67">
        <f>IF(E2="","",LOOKUP(E2,B:B,A:A))</f>
        <v>1</v>
      </c>
      <c r="G2" s="64"/>
      <c r="H2" s="132">
        <f>SUM(F2:F54)</f>
        <v>173</v>
      </c>
      <c r="I2" s="133"/>
      <c r="J2" s="64"/>
      <c r="K2" s="123" t="s">
        <v>216</v>
      </c>
      <c r="L2" s="124"/>
      <c r="M2" s="125"/>
      <c r="N2" s="64"/>
      <c r="O2" s="64"/>
      <c r="P2" s="64"/>
      <c r="Q2" s="64"/>
      <c r="R2" s="64"/>
      <c r="S2" s="64"/>
      <c r="T2" s="64"/>
      <c r="U2" s="64"/>
      <c r="V2" s="64"/>
      <c r="W2" s="64"/>
    </row>
    <row r="3" spans="1:24" ht="19.5" thickBot="1">
      <c r="A3" s="47">
        <f t="shared" ref="A3:A26" si="0">A2+1</f>
        <v>3</v>
      </c>
      <c r="B3" s="48" t="s">
        <v>2</v>
      </c>
      <c r="D3" s="139"/>
      <c r="E3" s="60" t="s">
        <v>28</v>
      </c>
      <c r="F3" s="67">
        <f t="shared" ref="F3:F54" si="1">IF(E3="","",LOOKUP(E3,B:B,A:A))</f>
        <v>4</v>
      </c>
      <c r="G3" s="64"/>
      <c r="H3" s="134"/>
      <c r="I3" s="135"/>
      <c r="J3" s="64"/>
      <c r="K3" s="126"/>
      <c r="L3" s="127"/>
      <c r="M3" s="128"/>
      <c r="N3" s="64"/>
      <c r="O3" s="64"/>
      <c r="P3" s="64"/>
      <c r="Q3" s="64"/>
      <c r="R3" s="64"/>
      <c r="S3" s="64"/>
      <c r="T3" s="64"/>
      <c r="U3" s="64"/>
      <c r="V3" s="64"/>
      <c r="W3" s="64"/>
    </row>
    <row r="4" spans="1:24" ht="19.5" thickBot="1">
      <c r="A4" s="47">
        <f t="shared" si="0"/>
        <v>4</v>
      </c>
      <c r="B4" s="48" t="s">
        <v>3</v>
      </c>
      <c r="D4" s="66"/>
      <c r="E4" s="60" t="s">
        <v>29</v>
      </c>
      <c r="F4" s="67">
        <f t="shared" si="1"/>
        <v>18</v>
      </c>
      <c r="G4" s="64"/>
      <c r="H4" s="134"/>
      <c r="I4" s="135"/>
      <c r="J4" s="64"/>
      <c r="K4" s="126"/>
      <c r="L4" s="127"/>
      <c r="M4" s="128"/>
      <c r="N4" s="64"/>
      <c r="O4" s="64"/>
      <c r="P4" s="64"/>
      <c r="Q4" s="64"/>
      <c r="R4" s="64"/>
      <c r="S4" s="64"/>
      <c r="T4" s="64"/>
      <c r="U4" s="64"/>
      <c r="V4" s="64"/>
      <c r="W4" s="64"/>
    </row>
    <row r="5" spans="1:24" ht="19.5" thickBot="1">
      <c r="A5" s="47">
        <f t="shared" si="0"/>
        <v>5</v>
      </c>
      <c r="B5" s="48" t="s">
        <v>4</v>
      </c>
      <c r="D5" s="66"/>
      <c r="E5" s="60" t="s">
        <v>26</v>
      </c>
      <c r="F5" s="67">
        <f t="shared" si="1"/>
        <v>9</v>
      </c>
      <c r="G5" s="64"/>
      <c r="H5" s="136"/>
      <c r="I5" s="137"/>
      <c r="J5" s="64"/>
      <c r="K5" s="129"/>
      <c r="L5" s="130"/>
      <c r="M5" s="131"/>
      <c r="N5" s="64"/>
      <c r="O5" s="64"/>
      <c r="P5" s="64"/>
      <c r="Q5" s="64"/>
      <c r="R5" s="64"/>
      <c r="S5" s="64"/>
      <c r="T5" s="64"/>
      <c r="U5" s="64"/>
      <c r="V5" s="64"/>
      <c r="W5" s="64"/>
    </row>
    <row r="6" spans="1:24" ht="19.5" thickBot="1">
      <c r="A6" s="47">
        <f t="shared" si="0"/>
        <v>6</v>
      </c>
      <c r="B6" s="48" t="s">
        <v>5</v>
      </c>
      <c r="D6" s="66"/>
      <c r="E6" s="60" t="s">
        <v>215</v>
      </c>
      <c r="F6" s="67">
        <f t="shared" si="1"/>
        <v>5</v>
      </c>
      <c r="G6" s="64"/>
      <c r="H6" s="122" t="str">
        <f>IF(H2=144,D77,"")</f>
        <v/>
      </c>
      <c r="I6" s="122"/>
      <c r="J6" s="122"/>
      <c r="K6" s="122"/>
      <c r="L6" s="122"/>
      <c r="M6" s="64"/>
      <c r="N6" s="64"/>
      <c r="O6" s="64"/>
      <c r="P6" s="64"/>
      <c r="Q6" s="64"/>
      <c r="R6" s="64"/>
      <c r="S6" s="64"/>
      <c r="T6" s="64"/>
      <c r="U6" s="64"/>
      <c r="V6" s="64"/>
      <c r="W6" s="64"/>
      <c r="X6" s="64"/>
    </row>
    <row r="7" spans="1:24" ht="18.75" customHeight="1" thickBot="1">
      <c r="A7" s="47">
        <f t="shared" si="0"/>
        <v>7</v>
      </c>
      <c r="B7" s="48" t="s">
        <v>6</v>
      </c>
      <c r="D7" s="66"/>
      <c r="E7" s="60" t="s">
        <v>228</v>
      </c>
      <c r="F7" s="67">
        <f t="shared" si="1"/>
        <v>14</v>
      </c>
      <c r="G7" s="64"/>
      <c r="H7" s="122"/>
      <c r="I7" s="122"/>
      <c r="J7" s="122"/>
      <c r="K7" s="122"/>
      <c r="L7" s="122"/>
      <c r="M7" s="64"/>
      <c r="N7" s="64"/>
      <c r="O7" s="64"/>
      <c r="P7" s="64"/>
      <c r="Q7" s="64"/>
      <c r="R7" s="64"/>
      <c r="S7" s="64"/>
      <c r="T7" s="64"/>
      <c r="U7" s="64"/>
      <c r="V7" s="64"/>
      <c r="W7" s="64"/>
      <c r="X7" s="64"/>
    </row>
    <row r="8" spans="1:24" ht="19.5" thickBot="1">
      <c r="A8" s="47">
        <f t="shared" si="0"/>
        <v>8</v>
      </c>
      <c r="B8" s="48" t="s">
        <v>7</v>
      </c>
      <c r="D8" s="66"/>
      <c r="E8" s="60" t="s">
        <v>226</v>
      </c>
      <c r="F8" s="67">
        <f t="shared" si="1"/>
        <v>22</v>
      </c>
      <c r="G8" s="64"/>
      <c r="H8" s="122"/>
      <c r="I8" s="122"/>
      <c r="J8" s="122"/>
      <c r="K8" s="122"/>
      <c r="L8" s="122"/>
      <c r="M8" s="64"/>
      <c r="N8" s="123" t="s">
        <v>213</v>
      </c>
      <c r="O8" s="124"/>
      <c r="P8" s="125"/>
      <c r="Q8" s="64"/>
      <c r="R8" s="64"/>
      <c r="S8" s="64"/>
      <c r="T8" s="64"/>
      <c r="U8" s="64"/>
      <c r="V8" s="64"/>
      <c r="W8" s="64"/>
      <c r="X8" s="64"/>
    </row>
    <row r="9" spans="1:24" ht="18.75" customHeight="1" thickBot="1">
      <c r="A9" s="47">
        <f t="shared" si="0"/>
        <v>9</v>
      </c>
      <c r="B9" s="48" t="s">
        <v>8</v>
      </c>
      <c r="D9" s="66"/>
      <c r="E9" s="60" t="s">
        <v>27</v>
      </c>
      <c r="F9" s="67">
        <f t="shared" si="1"/>
        <v>1</v>
      </c>
      <c r="G9" s="64"/>
      <c r="H9" s="122"/>
      <c r="I9" s="122"/>
      <c r="J9" s="122"/>
      <c r="K9" s="122"/>
      <c r="L9" s="122"/>
      <c r="M9" s="64"/>
      <c r="N9" s="126"/>
      <c r="O9" s="127"/>
      <c r="P9" s="128"/>
      <c r="Q9" s="64"/>
      <c r="R9" s="64"/>
      <c r="S9" s="64"/>
      <c r="T9" s="64"/>
      <c r="U9" s="64"/>
      <c r="V9" s="64"/>
      <c r="W9" s="64"/>
      <c r="X9" s="64"/>
    </row>
    <row r="10" spans="1:24" ht="19.5" thickBot="1">
      <c r="A10" s="47">
        <f t="shared" si="0"/>
        <v>10</v>
      </c>
      <c r="B10" s="48" t="s">
        <v>9</v>
      </c>
      <c r="D10" s="66"/>
      <c r="E10" s="60" t="s">
        <v>228</v>
      </c>
      <c r="F10" s="67">
        <f t="shared" si="1"/>
        <v>14</v>
      </c>
      <c r="G10" s="64"/>
      <c r="H10" s="122"/>
      <c r="I10" s="122"/>
      <c r="J10" s="122"/>
      <c r="K10" s="122"/>
      <c r="L10" s="122"/>
      <c r="M10" s="64"/>
      <c r="N10" s="123" t="s">
        <v>212</v>
      </c>
      <c r="O10" s="124"/>
      <c r="P10" s="125"/>
      <c r="Q10" s="64"/>
      <c r="R10" s="64"/>
      <c r="S10" s="64"/>
      <c r="T10" s="64"/>
      <c r="U10" s="64"/>
      <c r="V10" s="64"/>
      <c r="W10" s="64"/>
      <c r="X10" s="64"/>
    </row>
    <row r="11" spans="1:24" ht="19.5" thickBot="1">
      <c r="A11" s="47">
        <f t="shared" si="0"/>
        <v>11</v>
      </c>
      <c r="B11" s="48" t="s">
        <v>10</v>
      </c>
      <c r="D11" s="66"/>
      <c r="E11" s="60" t="s">
        <v>29</v>
      </c>
      <c r="F11" s="67">
        <f t="shared" si="1"/>
        <v>18</v>
      </c>
      <c r="G11" s="64"/>
      <c r="H11" s="122"/>
      <c r="I11" s="122"/>
      <c r="J11" s="122"/>
      <c r="K11" s="122"/>
      <c r="L11" s="122"/>
      <c r="M11" s="64"/>
      <c r="N11" s="129"/>
      <c r="O11" s="130"/>
      <c r="P11" s="131"/>
      <c r="Q11" s="64"/>
      <c r="R11" s="64"/>
      <c r="S11" s="64"/>
      <c r="T11" s="64"/>
      <c r="U11" s="64"/>
      <c r="V11" s="64"/>
      <c r="W11" s="64"/>
      <c r="X11" s="64"/>
    </row>
    <row r="12" spans="1:24" ht="19.5" thickBot="1">
      <c r="A12" s="47">
        <f t="shared" si="0"/>
        <v>12</v>
      </c>
      <c r="B12" s="48" t="s">
        <v>11</v>
      </c>
      <c r="D12" s="66"/>
      <c r="E12" s="60" t="s">
        <v>229</v>
      </c>
      <c r="F12" s="67">
        <f t="shared" si="1"/>
        <v>15</v>
      </c>
      <c r="G12" s="64"/>
      <c r="H12" s="122"/>
      <c r="I12" s="122"/>
      <c r="J12" s="122"/>
      <c r="K12" s="122"/>
      <c r="L12" s="122"/>
      <c r="M12" s="64"/>
      <c r="N12" s="64"/>
      <c r="O12" s="64"/>
      <c r="P12" s="64"/>
      <c r="Q12" s="64"/>
      <c r="R12" s="64"/>
      <c r="S12" s="64"/>
      <c r="T12" s="64"/>
      <c r="U12" s="64"/>
      <c r="V12" s="64"/>
      <c r="W12" s="64"/>
      <c r="X12" s="64"/>
    </row>
    <row r="13" spans="1:24" ht="19.5" thickBot="1">
      <c r="A13" s="47">
        <f t="shared" si="0"/>
        <v>13</v>
      </c>
      <c r="B13" s="48" t="s">
        <v>12</v>
      </c>
      <c r="D13" s="66"/>
      <c r="E13" s="60" t="s">
        <v>230</v>
      </c>
      <c r="F13" s="67">
        <f t="shared" si="1"/>
        <v>2</v>
      </c>
      <c r="G13" s="64"/>
      <c r="H13" s="64"/>
      <c r="I13" s="64"/>
      <c r="J13" s="64"/>
      <c r="K13" s="64"/>
      <c r="L13" s="64"/>
      <c r="M13" s="64"/>
      <c r="N13" s="64"/>
      <c r="O13" s="64"/>
      <c r="P13" s="64"/>
      <c r="Q13" s="64"/>
      <c r="R13" s="64"/>
      <c r="S13" s="64"/>
      <c r="T13" s="64"/>
      <c r="U13" s="64"/>
      <c r="V13" s="64"/>
      <c r="W13" s="64"/>
      <c r="X13" s="64"/>
    </row>
    <row r="14" spans="1:24" ht="19.5" thickBot="1">
      <c r="A14" s="47">
        <f t="shared" si="0"/>
        <v>14</v>
      </c>
      <c r="B14" s="48" t="s">
        <v>13</v>
      </c>
      <c r="D14" s="66"/>
      <c r="E14" s="60" t="s">
        <v>27</v>
      </c>
      <c r="F14" s="67">
        <f t="shared" si="1"/>
        <v>1</v>
      </c>
      <c r="G14" s="64"/>
      <c r="H14" s="123" t="s">
        <v>214</v>
      </c>
      <c r="I14" s="124"/>
      <c r="J14" s="125"/>
      <c r="K14" s="64"/>
      <c r="L14" s="64"/>
      <c r="M14" s="64"/>
      <c r="N14" s="64"/>
      <c r="O14" s="64"/>
      <c r="P14" s="64"/>
      <c r="Q14" s="64"/>
      <c r="R14" s="64"/>
      <c r="S14" s="64"/>
      <c r="T14" s="64"/>
      <c r="U14" s="64"/>
      <c r="V14" s="64"/>
      <c r="W14" s="64"/>
      <c r="X14" s="64"/>
    </row>
    <row r="15" spans="1:24" ht="19.5" thickBot="1">
      <c r="A15" s="47">
        <f t="shared" si="0"/>
        <v>15</v>
      </c>
      <c r="B15" s="48" t="s">
        <v>14</v>
      </c>
      <c r="D15" s="66"/>
      <c r="E15" s="60" t="s">
        <v>215</v>
      </c>
      <c r="F15" s="67">
        <f t="shared" si="1"/>
        <v>5</v>
      </c>
      <c r="G15" s="64"/>
      <c r="H15" s="129"/>
      <c r="I15" s="130"/>
      <c r="J15" s="131"/>
      <c r="K15" s="64"/>
      <c r="L15" s="64"/>
      <c r="M15" s="64"/>
      <c r="N15" s="64"/>
      <c r="O15" s="64"/>
      <c r="P15" s="64"/>
      <c r="Q15" s="64"/>
      <c r="R15" s="64"/>
      <c r="S15" s="64"/>
      <c r="T15" s="64"/>
      <c r="U15" s="64"/>
      <c r="V15" s="64"/>
      <c r="W15" s="64"/>
      <c r="X15" s="64"/>
    </row>
    <row r="16" spans="1:24" ht="19.5" thickBot="1">
      <c r="A16" s="47">
        <f t="shared" si="0"/>
        <v>16</v>
      </c>
      <c r="B16" s="48" t="s">
        <v>15</v>
      </c>
      <c r="D16" s="66"/>
      <c r="E16" s="60" t="s">
        <v>231</v>
      </c>
      <c r="F16" s="67">
        <f t="shared" si="1"/>
        <v>25</v>
      </c>
      <c r="G16" s="64"/>
      <c r="H16" s="64"/>
      <c r="I16" s="64"/>
      <c r="J16" s="64"/>
      <c r="K16" s="64"/>
      <c r="L16" s="64"/>
      <c r="M16" s="64"/>
      <c r="N16" s="64"/>
      <c r="O16" s="64"/>
      <c r="P16" s="64"/>
      <c r="Q16" s="64"/>
      <c r="R16" s="64"/>
      <c r="S16" s="64"/>
      <c r="T16" s="64"/>
      <c r="U16" s="64"/>
      <c r="V16" s="64"/>
      <c r="W16" s="64"/>
      <c r="X16" s="64"/>
    </row>
    <row r="17" spans="1:24" ht="19.5" thickBot="1">
      <c r="A17" s="47">
        <f t="shared" si="0"/>
        <v>17</v>
      </c>
      <c r="B17" s="48" t="s">
        <v>16</v>
      </c>
      <c r="D17" s="66"/>
      <c r="E17" s="60" t="s">
        <v>232</v>
      </c>
      <c r="F17" s="67">
        <f t="shared" si="1"/>
        <v>19</v>
      </c>
      <c r="G17" s="64"/>
      <c r="H17" s="64"/>
      <c r="I17" s="64"/>
      <c r="J17" s="64"/>
      <c r="K17" s="64"/>
      <c r="L17" s="64"/>
      <c r="M17" s="64"/>
      <c r="N17" s="64"/>
      <c r="O17" s="64"/>
      <c r="P17" s="64"/>
      <c r="Q17" s="64"/>
      <c r="R17" s="64"/>
      <c r="S17" s="64"/>
      <c r="T17" s="64"/>
      <c r="U17" s="64"/>
      <c r="V17" s="64"/>
      <c r="W17" s="64"/>
      <c r="X17" s="64"/>
    </row>
    <row r="18" spans="1:24" ht="19.5" thickBot="1">
      <c r="A18" s="47">
        <f t="shared" si="0"/>
        <v>18</v>
      </c>
      <c r="B18" s="48" t="s">
        <v>17</v>
      </c>
      <c r="D18" s="64"/>
      <c r="E18" s="60"/>
      <c r="F18" s="67" t="str">
        <f t="shared" si="1"/>
        <v/>
      </c>
      <c r="G18" s="64"/>
      <c r="H18" s="64"/>
      <c r="I18" s="64"/>
      <c r="J18" s="64"/>
      <c r="K18" s="64"/>
      <c r="L18" s="64"/>
      <c r="M18" s="64"/>
      <c r="N18" s="64"/>
      <c r="O18" s="64"/>
      <c r="P18" s="64"/>
      <c r="Q18" s="64"/>
      <c r="R18" s="64"/>
      <c r="S18" s="64"/>
      <c r="T18" s="64"/>
      <c r="U18" s="64"/>
      <c r="V18" s="64"/>
      <c r="W18" s="64"/>
      <c r="X18" s="64"/>
    </row>
    <row r="19" spans="1:24" ht="19.5" thickBot="1">
      <c r="A19" s="47">
        <f t="shared" si="0"/>
        <v>19</v>
      </c>
      <c r="B19" s="48" t="s">
        <v>18</v>
      </c>
      <c r="D19" s="64"/>
      <c r="E19" s="60"/>
      <c r="F19" s="67" t="str">
        <f t="shared" si="1"/>
        <v/>
      </c>
      <c r="G19" s="64"/>
      <c r="H19" s="64"/>
      <c r="I19" s="64"/>
      <c r="J19" s="64"/>
      <c r="K19" s="64"/>
      <c r="L19" s="64"/>
      <c r="M19" s="64"/>
      <c r="N19" s="64"/>
      <c r="O19" s="64"/>
      <c r="P19" s="64"/>
      <c r="Q19" s="64"/>
      <c r="R19" s="64"/>
      <c r="S19" s="64"/>
      <c r="T19" s="64"/>
      <c r="U19" s="64"/>
      <c r="V19" s="64"/>
      <c r="W19" s="64"/>
      <c r="X19" s="64"/>
    </row>
    <row r="20" spans="1:24" ht="19.5" thickBot="1">
      <c r="A20" s="47">
        <f t="shared" si="0"/>
        <v>20</v>
      </c>
      <c r="B20" s="48" t="s">
        <v>19</v>
      </c>
      <c r="D20" s="64"/>
      <c r="E20" s="60"/>
      <c r="F20" s="67" t="str">
        <f t="shared" si="1"/>
        <v/>
      </c>
      <c r="G20" s="64"/>
      <c r="H20" s="64"/>
      <c r="I20" s="64"/>
      <c r="J20" s="64"/>
      <c r="K20" s="64"/>
      <c r="L20" s="64"/>
      <c r="M20" s="64"/>
      <c r="N20" s="64"/>
      <c r="O20" s="64"/>
      <c r="P20" s="64"/>
      <c r="Q20" s="64"/>
      <c r="R20" s="64"/>
      <c r="S20" s="64"/>
      <c r="T20" s="64"/>
      <c r="U20" s="64"/>
      <c r="V20" s="64"/>
      <c r="W20" s="64"/>
      <c r="X20" s="64"/>
    </row>
    <row r="21" spans="1:24" ht="19.5" thickBot="1">
      <c r="A21" s="47">
        <f t="shared" si="0"/>
        <v>21</v>
      </c>
      <c r="B21" s="48" t="s">
        <v>20</v>
      </c>
      <c r="D21" s="64"/>
      <c r="E21" s="60"/>
      <c r="F21" s="67" t="str">
        <f t="shared" si="1"/>
        <v/>
      </c>
      <c r="G21" s="64"/>
      <c r="H21" s="64"/>
      <c r="I21" s="64"/>
      <c r="J21" s="64"/>
      <c r="K21" s="64"/>
      <c r="L21" s="64"/>
      <c r="M21" s="64"/>
      <c r="N21" s="64"/>
      <c r="O21" s="64"/>
      <c r="P21" s="64"/>
      <c r="Q21" s="64"/>
      <c r="R21" s="64"/>
      <c r="S21" s="64"/>
      <c r="T21" s="64"/>
      <c r="U21" s="64"/>
      <c r="V21" s="64"/>
      <c r="W21" s="64"/>
      <c r="X21" s="64"/>
    </row>
    <row r="22" spans="1:24" ht="19.5" thickBot="1">
      <c r="A22" s="47">
        <f t="shared" si="0"/>
        <v>22</v>
      </c>
      <c r="B22" s="48" t="s">
        <v>21</v>
      </c>
      <c r="D22" s="64"/>
      <c r="E22" s="60"/>
      <c r="F22" s="67" t="str">
        <f t="shared" si="1"/>
        <v/>
      </c>
      <c r="G22" s="64"/>
      <c r="H22" s="64"/>
      <c r="I22" s="64"/>
      <c r="J22" s="64"/>
      <c r="K22" s="64"/>
      <c r="L22" s="64"/>
      <c r="M22" s="64"/>
      <c r="N22" s="64"/>
      <c r="O22" s="64"/>
      <c r="P22" s="64"/>
      <c r="Q22" s="64"/>
      <c r="R22" s="64"/>
      <c r="S22" s="64"/>
      <c r="T22" s="64"/>
      <c r="U22" s="64"/>
      <c r="V22" s="64"/>
      <c r="W22" s="64"/>
      <c r="X22" s="64"/>
    </row>
    <row r="23" spans="1:24" ht="19.5" thickBot="1">
      <c r="A23" s="47">
        <f t="shared" si="0"/>
        <v>23</v>
      </c>
      <c r="B23" s="48" t="s">
        <v>22</v>
      </c>
      <c r="D23" s="64"/>
      <c r="E23" s="60"/>
      <c r="F23" s="67" t="str">
        <f t="shared" si="1"/>
        <v/>
      </c>
      <c r="G23" s="64"/>
      <c r="H23" s="64"/>
      <c r="I23" s="64"/>
      <c r="J23" s="64"/>
      <c r="K23" s="64"/>
      <c r="L23" s="64"/>
      <c r="M23" s="64"/>
      <c r="N23" s="64"/>
      <c r="O23" s="64"/>
      <c r="P23" s="64"/>
      <c r="Q23" s="64"/>
      <c r="R23" s="64"/>
      <c r="S23" s="64"/>
      <c r="T23" s="64"/>
      <c r="U23" s="64"/>
      <c r="V23" s="64"/>
      <c r="W23" s="64"/>
      <c r="X23" s="64"/>
    </row>
    <row r="24" spans="1:24" ht="19.5" thickBot="1">
      <c r="A24" s="47">
        <f t="shared" si="0"/>
        <v>24</v>
      </c>
      <c r="B24" s="48" t="s">
        <v>23</v>
      </c>
      <c r="D24" s="64"/>
      <c r="E24" s="60"/>
      <c r="F24" s="67" t="str">
        <f t="shared" si="1"/>
        <v/>
      </c>
      <c r="G24" s="64"/>
      <c r="H24" s="64"/>
      <c r="I24" s="64"/>
      <c r="J24" s="64"/>
      <c r="K24" s="64"/>
      <c r="L24" s="64"/>
      <c r="M24" s="64"/>
      <c r="N24" s="64"/>
      <c r="O24" s="64"/>
      <c r="P24" s="64"/>
      <c r="Q24" s="64"/>
      <c r="R24" s="64"/>
      <c r="S24" s="64"/>
      <c r="T24" s="64"/>
      <c r="U24" s="64"/>
      <c r="V24" s="64"/>
      <c r="W24" s="64"/>
      <c r="X24" s="64"/>
    </row>
    <row r="25" spans="1:24" ht="19.5" thickBot="1">
      <c r="A25" s="47">
        <f t="shared" si="0"/>
        <v>25</v>
      </c>
      <c r="B25" s="48" t="s">
        <v>24</v>
      </c>
      <c r="D25" s="64"/>
      <c r="E25" s="60"/>
      <c r="F25" s="67" t="str">
        <f t="shared" si="1"/>
        <v/>
      </c>
      <c r="G25" s="64"/>
      <c r="H25" s="64"/>
      <c r="I25" s="64"/>
      <c r="J25" s="64"/>
      <c r="K25" s="64"/>
      <c r="L25" s="64"/>
      <c r="M25" s="64"/>
      <c r="N25" s="64"/>
      <c r="O25" s="64"/>
      <c r="P25" s="64"/>
      <c r="Q25" s="64"/>
      <c r="R25" s="64"/>
      <c r="S25" s="64"/>
      <c r="T25" s="64"/>
      <c r="U25" s="64"/>
      <c r="V25" s="64"/>
      <c r="W25" s="64"/>
      <c r="X25" s="64"/>
    </row>
    <row r="26" spans="1:24" ht="19.5" thickBot="1">
      <c r="A26" s="49">
        <f t="shared" si="0"/>
        <v>26</v>
      </c>
      <c r="B26" s="50" t="s">
        <v>25</v>
      </c>
      <c r="D26" s="64"/>
      <c r="E26" s="60"/>
      <c r="F26" s="67" t="str">
        <f t="shared" si="1"/>
        <v/>
      </c>
      <c r="G26" s="64"/>
      <c r="H26" s="64"/>
      <c r="I26" s="64"/>
      <c r="J26" s="64"/>
      <c r="K26" s="64"/>
      <c r="L26" s="64"/>
      <c r="M26" s="64"/>
      <c r="N26" s="64"/>
      <c r="O26" s="64"/>
      <c r="P26" s="64"/>
      <c r="Q26" s="64"/>
      <c r="R26" s="64"/>
      <c r="S26" s="64"/>
      <c r="T26" s="64"/>
      <c r="U26" s="64"/>
      <c r="V26" s="64"/>
      <c r="W26" s="64"/>
      <c r="X26" s="64"/>
    </row>
    <row r="27" spans="1:24" ht="19.5" thickBot="1">
      <c r="D27" s="64"/>
      <c r="E27" s="60"/>
      <c r="F27" s="67" t="str">
        <f t="shared" si="1"/>
        <v/>
      </c>
      <c r="G27" s="64"/>
      <c r="H27" s="64"/>
      <c r="I27" s="64"/>
      <c r="J27" s="64"/>
      <c r="K27" s="64"/>
      <c r="L27" s="64"/>
      <c r="M27" s="64"/>
      <c r="N27" s="64"/>
      <c r="O27" s="64"/>
      <c r="P27" s="64"/>
      <c r="Q27" s="64"/>
      <c r="R27" s="64"/>
      <c r="S27" s="64"/>
      <c r="T27" s="64"/>
      <c r="U27" s="64"/>
      <c r="V27" s="64"/>
      <c r="W27" s="64"/>
      <c r="X27" s="64"/>
    </row>
    <row r="28" spans="1:24" ht="19.5" thickBot="1">
      <c r="D28" s="64"/>
      <c r="E28" s="60"/>
      <c r="F28" s="67" t="str">
        <f t="shared" si="1"/>
        <v/>
      </c>
      <c r="G28" s="64"/>
      <c r="H28" s="64"/>
      <c r="I28" s="64"/>
      <c r="J28" s="64"/>
      <c r="K28" s="64"/>
      <c r="L28" s="64"/>
      <c r="M28" s="64"/>
      <c r="N28" s="64"/>
      <c r="O28" s="64"/>
      <c r="P28" s="64"/>
      <c r="Q28" s="64"/>
      <c r="R28" s="64"/>
      <c r="S28" s="64"/>
      <c r="T28" s="64"/>
      <c r="U28" s="64"/>
      <c r="V28" s="64"/>
      <c r="W28" s="64"/>
      <c r="X28" s="64"/>
    </row>
    <row r="29" spans="1:24" ht="19.5" thickBot="1">
      <c r="D29" s="64"/>
      <c r="E29" s="60"/>
      <c r="F29" s="67" t="str">
        <f t="shared" si="1"/>
        <v/>
      </c>
      <c r="G29" s="64"/>
      <c r="H29" s="64"/>
      <c r="I29" s="64"/>
      <c r="J29" s="64"/>
      <c r="K29" s="64"/>
      <c r="L29" s="64"/>
      <c r="M29" s="64"/>
      <c r="N29" s="64"/>
      <c r="O29" s="64"/>
      <c r="P29" s="64"/>
      <c r="Q29" s="64"/>
      <c r="R29" s="64"/>
      <c r="S29" s="64"/>
      <c r="T29" s="64"/>
      <c r="U29" s="64"/>
      <c r="V29" s="64"/>
      <c r="W29" s="64"/>
      <c r="X29" s="64"/>
    </row>
    <row r="30" spans="1:24" ht="19.5" thickBot="1">
      <c r="D30" s="64"/>
      <c r="E30" s="60"/>
      <c r="F30" s="67" t="str">
        <f t="shared" si="1"/>
        <v/>
      </c>
      <c r="G30" s="64"/>
      <c r="H30" s="64"/>
      <c r="I30" s="64"/>
      <c r="J30" s="64"/>
      <c r="K30" s="64"/>
      <c r="L30" s="64"/>
      <c r="M30" s="64"/>
      <c r="N30" s="64"/>
      <c r="O30" s="64"/>
      <c r="P30" s="64"/>
      <c r="Q30" s="64"/>
      <c r="R30" s="64"/>
      <c r="S30" s="64"/>
      <c r="T30" s="64"/>
      <c r="U30" s="64"/>
      <c r="V30" s="64"/>
      <c r="W30" s="64"/>
      <c r="X30" s="64"/>
    </row>
    <row r="31" spans="1:24" ht="19.5" thickBot="1">
      <c r="D31" s="64"/>
      <c r="E31" s="60"/>
      <c r="F31" s="67" t="str">
        <f t="shared" si="1"/>
        <v/>
      </c>
      <c r="G31" s="64"/>
      <c r="H31" s="64"/>
      <c r="I31" s="64"/>
      <c r="J31" s="64"/>
      <c r="K31" s="64"/>
      <c r="L31" s="64"/>
      <c r="M31" s="64"/>
      <c r="N31" s="64"/>
      <c r="O31" s="64"/>
      <c r="P31" s="64"/>
      <c r="Q31" s="64"/>
      <c r="R31" s="64"/>
      <c r="S31" s="64"/>
      <c r="T31" s="64"/>
      <c r="U31" s="64"/>
      <c r="V31" s="64"/>
      <c r="W31" s="64"/>
      <c r="X31" s="64"/>
    </row>
    <row r="32" spans="1:24" ht="19.5" thickBot="1">
      <c r="D32" s="64"/>
      <c r="E32" s="60"/>
      <c r="F32" s="67" t="str">
        <f t="shared" si="1"/>
        <v/>
      </c>
      <c r="G32" s="64"/>
      <c r="H32" s="64"/>
      <c r="I32" s="64"/>
      <c r="J32" s="64"/>
      <c r="K32" s="64"/>
      <c r="L32" s="64"/>
      <c r="M32" s="64"/>
      <c r="N32" s="64"/>
      <c r="O32" s="64"/>
      <c r="P32" s="64"/>
      <c r="Q32" s="64"/>
      <c r="R32" s="64"/>
      <c r="S32" s="64"/>
      <c r="T32" s="64"/>
      <c r="U32" s="64"/>
      <c r="V32" s="64"/>
      <c r="W32" s="64"/>
      <c r="X32" s="64"/>
    </row>
    <row r="33" spans="4:24" ht="19.5" thickBot="1">
      <c r="D33" s="64"/>
      <c r="E33" s="60"/>
      <c r="F33" s="67" t="str">
        <f t="shared" si="1"/>
        <v/>
      </c>
      <c r="G33" s="64"/>
      <c r="H33" s="64"/>
      <c r="I33" s="64"/>
      <c r="J33" s="64"/>
      <c r="K33" s="64"/>
      <c r="L33" s="64"/>
      <c r="M33" s="64"/>
      <c r="N33" s="64"/>
      <c r="O33" s="64"/>
      <c r="P33" s="64"/>
      <c r="Q33" s="64"/>
      <c r="R33" s="64"/>
      <c r="S33" s="64"/>
      <c r="T33" s="64"/>
      <c r="U33" s="64"/>
      <c r="V33" s="64"/>
      <c r="W33" s="64"/>
      <c r="X33" s="64"/>
    </row>
    <row r="34" spans="4:24" ht="19.5" thickBot="1">
      <c r="D34" s="64"/>
      <c r="E34" s="60"/>
      <c r="F34" s="67" t="str">
        <f t="shared" si="1"/>
        <v/>
      </c>
      <c r="G34" s="64"/>
      <c r="H34" s="64"/>
      <c r="I34" s="64"/>
      <c r="J34" s="64"/>
      <c r="K34" s="64"/>
      <c r="L34" s="64"/>
      <c r="M34" s="64"/>
      <c r="N34" s="64"/>
      <c r="O34" s="64"/>
      <c r="P34" s="64"/>
      <c r="Q34" s="64"/>
      <c r="R34" s="64"/>
      <c r="S34" s="64"/>
      <c r="T34" s="64"/>
      <c r="U34" s="64"/>
      <c r="V34" s="64"/>
      <c r="W34" s="64"/>
      <c r="X34" s="64"/>
    </row>
    <row r="35" spans="4:24" ht="19.5" thickBot="1">
      <c r="D35" s="64"/>
      <c r="E35" s="60"/>
      <c r="F35" s="67" t="str">
        <f t="shared" si="1"/>
        <v/>
      </c>
      <c r="G35" s="64"/>
      <c r="H35" s="64"/>
      <c r="I35" s="64"/>
      <c r="J35" s="64"/>
      <c r="K35" s="64"/>
      <c r="L35" s="64"/>
      <c r="M35" s="64"/>
      <c r="N35" s="64"/>
      <c r="O35" s="64"/>
      <c r="P35" s="64"/>
      <c r="Q35" s="64"/>
      <c r="R35" s="64"/>
      <c r="S35" s="64"/>
      <c r="T35" s="64"/>
      <c r="U35" s="64"/>
      <c r="V35" s="64"/>
      <c r="W35" s="64"/>
      <c r="X35" s="64"/>
    </row>
    <row r="36" spans="4:24" ht="19.5" thickBot="1">
      <c r="D36" s="64"/>
      <c r="E36" s="60"/>
      <c r="F36" s="67" t="str">
        <f t="shared" si="1"/>
        <v/>
      </c>
      <c r="G36" s="64"/>
      <c r="H36" s="64"/>
      <c r="I36" s="64"/>
      <c r="J36" s="64"/>
      <c r="K36" s="64"/>
      <c r="L36" s="64"/>
      <c r="M36" s="64"/>
      <c r="N36" s="64"/>
      <c r="O36" s="64"/>
      <c r="P36" s="64"/>
      <c r="Q36" s="64"/>
      <c r="R36" s="64"/>
      <c r="S36" s="64"/>
      <c r="T36" s="64"/>
      <c r="U36" s="64"/>
      <c r="V36" s="64"/>
      <c r="W36" s="64"/>
      <c r="X36" s="64"/>
    </row>
    <row r="37" spans="4:24" ht="19.5" thickBot="1">
      <c r="D37" s="64"/>
      <c r="E37" s="60"/>
      <c r="F37" s="67" t="str">
        <f t="shared" si="1"/>
        <v/>
      </c>
      <c r="G37" s="64"/>
      <c r="H37" s="64"/>
      <c r="I37" s="64"/>
      <c r="J37" s="64"/>
      <c r="K37" s="64"/>
      <c r="L37" s="64"/>
      <c r="M37" s="64"/>
      <c r="N37" s="64"/>
      <c r="O37" s="64"/>
      <c r="P37" s="64"/>
      <c r="Q37" s="64"/>
      <c r="R37" s="64"/>
      <c r="S37" s="64"/>
      <c r="T37" s="64"/>
      <c r="U37" s="64"/>
      <c r="V37" s="64"/>
      <c r="W37" s="64"/>
      <c r="X37" s="64"/>
    </row>
    <row r="38" spans="4:24" ht="19.5" thickBot="1">
      <c r="D38" s="64"/>
      <c r="E38" s="60"/>
      <c r="F38" s="67" t="str">
        <f t="shared" si="1"/>
        <v/>
      </c>
      <c r="G38" s="64"/>
      <c r="H38" s="64"/>
      <c r="I38" s="64"/>
      <c r="J38" s="64"/>
      <c r="K38" s="64"/>
      <c r="L38" s="64"/>
      <c r="M38" s="64"/>
      <c r="N38" s="64"/>
      <c r="O38" s="64"/>
      <c r="P38" s="64"/>
      <c r="Q38" s="64"/>
      <c r="R38" s="64"/>
      <c r="S38" s="64"/>
      <c r="T38" s="64"/>
      <c r="U38" s="64"/>
      <c r="V38" s="64"/>
      <c r="W38" s="64"/>
      <c r="X38" s="64"/>
    </row>
    <row r="39" spans="4:24" ht="19.5" thickBot="1">
      <c r="D39" s="64"/>
      <c r="E39" s="60"/>
      <c r="F39" s="67" t="str">
        <f t="shared" si="1"/>
        <v/>
      </c>
      <c r="G39" s="64"/>
      <c r="H39" s="64"/>
      <c r="I39" s="64"/>
      <c r="J39" s="64"/>
      <c r="K39" s="64"/>
      <c r="L39" s="64"/>
      <c r="M39" s="64"/>
      <c r="N39" s="64"/>
      <c r="O39" s="64"/>
      <c r="P39" s="64"/>
      <c r="Q39" s="64"/>
      <c r="R39" s="64"/>
      <c r="S39" s="64"/>
      <c r="T39" s="64"/>
      <c r="U39" s="64"/>
      <c r="V39" s="64"/>
      <c r="W39" s="64"/>
      <c r="X39" s="64"/>
    </row>
    <row r="40" spans="4:24" ht="19.5" thickBot="1">
      <c r="D40" s="64"/>
      <c r="E40" s="60"/>
      <c r="F40" s="67" t="str">
        <f t="shared" si="1"/>
        <v/>
      </c>
      <c r="G40" s="64"/>
      <c r="H40" s="64"/>
      <c r="I40" s="64"/>
      <c r="J40" s="64"/>
      <c r="K40" s="64"/>
      <c r="L40" s="64"/>
      <c r="M40" s="64"/>
      <c r="N40" s="64"/>
      <c r="O40" s="64"/>
      <c r="P40" s="64"/>
      <c r="Q40" s="64"/>
      <c r="R40" s="64"/>
      <c r="S40" s="64"/>
      <c r="T40" s="64"/>
      <c r="U40" s="64"/>
      <c r="V40" s="64"/>
      <c r="W40" s="64"/>
      <c r="X40" s="64"/>
    </row>
    <row r="41" spans="4:24" ht="19.5" thickBot="1">
      <c r="D41" s="64"/>
      <c r="E41" s="60"/>
      <c r="F41" s="67" t="str">
        <f t="shared" si="1"/>
        <v/>
      </c>
      <c r="G41" s="64"/>
      <c r="H41" s="64"/>
      <c r="I41" s="64"/>
      <c r="J41" s="64"/>
      <c r="K41" s="64"/>
      <c r="L41" s="64"/>
      <c r="M41" s="64"/>
      <c r="N41" s="64"/>
      <c r="O41" s="64"/>
      <c r="P41" s="64"/>
      <c r="Q41" s="64"/>
      <c r="R41" s="64"/>
      <c r="S41" s="64"/>
      <c r="T41" s="64"/>
      <c r="U41" s="64"/>
      <c r="V41" s="64"/>
      <c r="W41" s="64"/>
      <c r="X41" s="64"/>
    </row>
    <row r="42" spans="4:24" ht="19.5" thickBot="1">
      <c r="D42" s="64"/>
      <c r="E42" s="60"/>
      <c r="F42" s="67" t="str">
        <f t="shared" si="1"/>
        <v/>
      </c>
      <c r="G42" s="64"/>
      <c r="H42" s="64"/>
      <c r="I42" s="64"/>
      <c r="J42" s="64"/>
      <c r="K42" s="64"/>
      <c r="L42" s="64"/>
      <c r="M42" s="64"/>
      <c r="N42" s="64"/>
      <c r="O42" s="64"/>
      <c r="P42" s="64"/>
      <c r="Q42" s="64"/>
      <c r="R42" s="64"/>
      <c r="S42" s="64"/>
      <c r="T42" s="64"/>
      <c r="U42" s="64"/>
      <c r="V42" s="64"/>
      <c r="W42" s="64"/>
      <c r="X42" s="64"/>
    </row>
    <row r="43" spans="4:24" ht="19.5" thickBot="1">
      <c r="D43" s="64"/>
      <c r="E43" s="60"/>
      <c r="F43" s="67" t="str">
        <f t="shared" si="1"/>
        <v/>
      </c>
      <c r="G43" s="64"/>
      <c r="H43" s="64"/>
      <c r="I43" s="64"/>
      <c r="J43" s="64"/>
      <c r="K43" s="64"/>
      <c r="L43" s="64"/>
      <c r="M43" s="64"/>
      <c r="N43" s="64"/>
      <c r="O43" s="64"/>
      <c r="P43" s="64"/>
      <c r="Q43" s="64"/>
      <c r="R43" s="64"/>
      <c r="S43" s="64"/>
      <c r="T43" s="64"/>
      <c r="U43" s="64"/>
      <c r="V43" s="64"/>
      <c r="W43" s="64"/>
      <c r="X43" s="64"/>
    </row>
    <row r="44" spans="4:24" ht="19.5" thickBot="1">
      <c r="D44" s="64"/>
      <c r="E44" s="60"/>
      <c r="F44" s="67" t="str">
        <f t="shared" si="1"/>
        <v/>
      </c>
      <c r="G44" s="64"/>
      <c r="H44" s="64"/>
      <c r="I44" s="64"/>
      <c r="J44" s="64"/>
      <c r="K44" s="64"/>
      <c r="L44" s="64"/>
      <c r="M44" s="64"/>
      <c r="N44" s="64"/>
      <c r="O44" s="64"/>
      <c r="P44" s="64"/>
      <c r="Q44" s="64"/>
      <c r="R44" s="64"/>
      <c r="S44" s="64"/>
      <c r="T44" s="64"/>
      <c r="U44" s="64"/>
      <c r="V44" s="64"/>
      <c r="W44" s="64"/>
      <c r="X44" s="64"/>
    </row>
    <row r="45" spans="4:24" ht="19.5" thickBot="1">
      <c r="D45" s="64"/>
      <c r="E45" s="60"/>
      <c r="F45" s="67" t="str">
        <f t="shared" si="1"/>
        <v/>
      </c>
      <c r="G45" s="64"/>
      <c r="H45" s="64"/>
      <c r="I45" s="64"/>
      <c r="J45" s="64"/>
      <c r="K45" s="64"/>
      <c r="L45" s="64"/>
      <c r="M45" s="64"/>
      <c r="N45" s="64"/>
      <c r="O45" s="64"/>
      <c r="P45" s="64"/>
      <c r="Q45" s="64"/>
      <c r="R45" s="64"/>
      <c r="S45" s="64"/>
      <c r="T45" s="64"/>
      <c r="U45" s="64"/>
      <c r="V45" s="64"/>
      <c r="W45" s="64"/>
      <c r="X45" s="64"/>
    </row>
    <row r="46" spans="4:24" ht="19.5" thickBot="1">
      <c r="D46" s="64"/>
      <c r="E46" s="60"/>
      <c r="F46" s="67" t="str">
        <f t="shared" si="1"/>
        <v/>
      </c>
      <c r="G46" s="64"/>
      <c r="H46" s="64"/>
      <c r="I46" s="64"/>
      <c r="J46" s="64"/>
      <c r="K46" s="64"/>
      <c r="L46" s="64"/>
      <c r="M46" s="64"/>
      <c r="N46" s="64"/>
      <c r="O46" s="64"/>
      <c r="P46" s="64"/>
      <c r="Q46" s="64"/>
      <c r="R46" s="64"/>
      <c r="S46" s="64"/>
      <c r="T46" s="64"/>
      <c r="U46" s="64"/>
      <c r="V46" s="64"/>
      <c r="W46" s="64"/>
      <c r="X46" s="64"/>
    </row>
    <row r="47" spans="4:24" ht="19.5" thickBot="1">
      <c r="D47" s="64"/>
      <c r="E47" s="60"/>
      <c r="F47" s="67" t="str">
        <f t="shared" si="1"/>
        <v/>
      </c>
      <c r="G47" s="64"/>
      <c r="H47" s="64"/>
      <c r="I47" s="64"/>
      <c r="J47" s="64"/>
      <c r="K47" s="64"/>
      <c r="L47" s="64"/>
      <c r="M47" s="64"/>
      <c r="N47" s="64"/>
      <c r="O47" s="64"/>
      <c r="P47" s="64"/>
      <c r="Q47" s="64"/>
      <c r="R47" s="64"/>
      <c r="S47" s="64"/>
      <c r="T47" s="64"/>
      <c r="U47" s="64"/>
      <c r="V47" s="64"/>
      <c r="W47" s="64"/>
      <c r="X47" s="64"/>
    </row>
    <row r="48" spans="4:24" ht="19.5" thickBot="1">
      <c r="D48" s="64"/>
      <c r="E48" s="60"/>
      <c r="F48" s="67" t="str">
        <f t="shared" si="1"/>
        <v/>
      </c>
      <c r="G48" s="64"/>
      <c r="H48" s="64"/>
      <c r="I48" s="64"/>
      <c r="J48" s="64"/>
      <c r="K48" s="64"/>
      <c r="L48" s="64"/>
      <c r="M48" s="64"/>
      <c r="N48" s="64"/>
      <c r="O48" s="64"/>
      <c r="P48" s="64"/>
      <c r="Q48" s="64"/>
      <c r="R48" s="64"/>
      <c r="S48" s="64"/>
      <c r="T48" s="64"/>
      <c r="U48" s="64"/>
      <c r="V48" s="64"/>
      <c r="W48" s="64"/>
      <c r="X48" s="64"/>
    </row>
    <row r="49" spans="4:24" ht="19.5" thickBot="1">
      <c r="D49" s="64"/>
      <c r="E49" s="60"/>
      <c r="F49" s="67" t="str">
        <f t="shared" si="1"/>
        <v/>
      </c>
      <c r="G49" s="64"/>
      <c r="H49" s="64"/>
      <c r="I49" s="64"/>
      <c r="J49" s="64"/>
      <c r="K49" s="64"/>
      <c r="L49" s="64"/>
      <c r="M49" s="64"/>
      <c r="N49" s="64"/>
      <c r="O49" s="64"/>
      <c r="P49" s="64"/>
      <c r="Q49" s="64"/>
      <c r="R49" s="64"/>
      <c r="S49" s="64"/>
      <c r="T49" s="64"/>
      <c r="U49" s="64"/>
      <c r="V49" s="64"/>
      <c r="W49" s="64"/>
      <c r="X49" s="64"/>
    </row>
    <row r="50" spans="4:24" ht="19.5" thickBot="1">
      <c r="D50" s="64"/>
      <c r="E50" s="60"/>
      <c r="F50" s="67" t="str">
        <f t="shared" si="1"/>
        <v/>
      </c>
      <c r="G50" s="64"/>
      <c r="H50" s="64"/>
      <c r="I50" s="64"/>
      <c r="J50" s="64"/>
      <c r="K50" s="64"/>
      <c r="L50" s="64"/>
      <c r="M50" s="64"/>
      <c r="N50" s="64"/>
      <c r="O50" s="64"/>
      <c r="P50" s="64"/>
      <c r="Q50" s="64"/>
      <c r="R50" s="64"/>
      <c r="S50" s="64"/>
      <c r="T50" s="64"/>
      <c r="U50" s="64"/>
      <c r="V50" s="64"/>
      <c r="W50" s="64"/>
      <c r="X50" s="64"/>
    </row>
    <row r="51" spans="4:24" ht="19.5" thickBot="1">
      <c r="D51" s="64"/>
      <c r="E51" s="60"/>
      <c r="F51" s="67" t="str">
        <f t="shared" si="1"/>
        <v/>
      </c>
      <c r="G51" s="64"/>
      <c r="H51" s="64"/>
      <c r="I51" s="64"/>
      <c r="J51" s="64"/>
      <c r="K51" s="64"/>
      <c r="L51" s="64"/>
      <c r="M51" s="64"/>
      <c r="N51" s="64"/>
      <c r="O51" s="64"/>
      <c r="P51" s="64"/>
      <c r="Q51" s="64"/>
      <c r="R51" s="64"/>
      <c r="S51" s="64"/>
      <c r="T51" s="64"/>
      <c r="U51" s="64"/>
      <c r="V51" s="64"/>
      <c r="W51" s="64"/>
      <c r="X51" s="64"/>
    </row>
    <row r="52" spans="4:24" ht="19.5" thickBot="1">
      <c r="D52" s="64"/>
      <c r="E52" s="60"/>
      <c r="F52" s="67" t="str">
        <f t="shared" si="1"/>
        <v/>
      </c>
      <c r="G52" s="64"/>
      <c r="H52" s="64"/>
      <c r="I52" s="64"/>
      <c r="J52" s="64"/>
      <c r="K52" s="64"/>
      <c r="L52" s="64"/>
      <c r="M52" s="64"/>
      <c r="N52" s="64"/>
      <c r="O52" s="64"/>
      <c r="P52" s="64"/>
      <c r="Q52" s="64"/>
      <c r="R52" s="64"/>
      <c r="S52" s="64"/>
      <c r="T52" s="64"/>
      <c r="U52" s="64"/>
      <c r="V52" s="64"/>
      <c r="W52" s="64"/>
      <c r="X52" s="64"/>
    </row>
    <row r="53" spans="4:24" ht="19.5" thickBot="1">
      <c r="D53" s="64"/>
      <c r="E53" s="60"/>
      <c r="F53" s="67" t="str">
        <f t="shared" si="1"/>
        <v/>
      </c>
      <c r="G53" s="64"/>
      <c r="H53" s="64"/>
      <c r="I53" s="64"/>
      <c r="J53" s="64"/>
      <c r="K53" s="64"/>
      <c r="L53" s="64"/>
      <c r="M53" s="64"/>
      <c r="N53" s="64"/>
      <c r="O53" s="64"/>
      <c r="P53" s="64"/>
      <c r="Q53" s="64"/>
      <c r="R53" s="64"/>
      <c r="S53" s="64"/>
      <c r="T53" s="64"/>
      <c r="U53" s="64"/>
      <c r="V53" s="64"/>
      <c r="W53" s="64"/>
      <c r="X53" s="64"/>
    </row>
    <row r="54" spans="4:24" ht="19.5" thickBot="1">
      <c r="D54" s="64"/>
      <c r="E54" s="61"/>
      <c r="F54" s="67" t="str">
        <f t="shared" si="1"/>
        <v/>
      </c>
      <c r="G54" s="64"/>
      <c r="H54" s="64"/>
      <c r="I54" s="64"/>
      <c r="J54" s="64"/>
      <c r="K54" s="64"/>
      <c r="L54" s="64"/>
      <c r="M54" s="64"/>
      <c r="N54" s="64"/>
      <c r="O54" s="64"/>
      <c r="P54" s="64"/>
      <c r="Q54" s="64"/>
      <c r="R54" s="64"/>
      <c r="S54" s="64"/>
      <c r="T54" s="64"/>
      <c r="U54" s="64"/>
      <c r="V54" s="64"/>
      <c r="W54" s="64"/>
      <c r="X54" s="64"/>
    </row>
    <row r="55" spans="4:24">
      <c r="D55" s="64"/>
      <c r="E55" s="64"/>
      <c r="F55" s="65"/>
      <c r="G55" s="64"/>
      <c r="H55" s="64"/>
      <c r="I55" s="64"/>
      <c r="J55" s="64"/>
      <c r="K55" s="64"/>
      <c r="L55" s="64"/>
      <c r="M55" s="64"/>
      <c r="N55" s="64"/>
      <c r="O55" s="64"/>
      <c r="P55" s="64"/>
      <c r="Q55" s="64"/>
      <c r="R55" s="64"/>
      <c r="S55" s="64"/>
      <c r="T55" s="64"/>
      <c r="U55" s="64"/>
      <c r="V55" s="64"/>
      <c r="W55" s="64"/>
      <c r="X55" s="64"/>
    </row>
    <row r="56" spans="4:24">
      <c r="D56" s="64"/>
      <c r="E56" s="64"/>
      <c r="F56" s="65"/>
      <c r="G56" s="64"/>
      <c r="H56" s="64"/>
      <c r="I56" s="64"/>
      <c r="J56" s="64"/>
      <c r="K56" s="64"/>
      <c r="L56" s="64"/>
      <c r="M56" s="64"/>
      <c r="N56" s="64"/>
      <c r="O56" s="64"/>
      <c r="P56" s="64"/>
      <c r="Q56" s="64"/>
      <c r="R56" s="64"/>
      <c r="S56" s="64"/>
      <c r="T56" s="64"/>
      <c r="U56" s="64"/>
      <c r="V56" s="64"/>
      <c r="W56" s="64"/>
      <c r="X56" s="64"/>
    </row>
    <row r="57" spans="4:24">
      <c r="D57" s="64"/>
      <c r="E57" s="64"/>
      <c r="F57" s="65"/>
      <c r="G57" s="64"/>
      <c r="H57" s="64"/>
      <c r="I57" s="64"/>
      <c r="J57" s="64"/>
      <c r="K57" s="64"/>
      <c r="L57" s="64"/>
      <c r="M57" s="64"/>
      <c r="N57" s="64"/>
      <c r="O57" s="64"/>
      <c r="P57" s="64"/>
      <c r="Q57" s="64"/>
      <c r="R57" s="64"/>
      <c r="S57" s="64"/>
      <c r="T57" s="64"/>
      <c r="U57" s="64"/>
      <c r="V57" s="64"/>
      <c r="W57" s="64"/>
      <c r="X57" s="64"/>
    </row>
    <row r="58" spans="4:24">
      <c r="D58" s="64"/>
      <c r="E58" s="64"/>
      <c r="F58" s="65"/>
      <c r="G58" s="64"/>
      <c r="H58" s="64"/>
      <c r="I58" s="64"/>
      <c r="J58" s="64"/>
      <c r="K58" s="64"/>
      <c r="L58" s="64"/>
      <c r="M58" s="64"/>
      <c r="N58" s="64"/>
      <c r="O58" s="64"/>
      <c r="P58" s="64"/>
      <c r="Q58" s="64"/>
      <c r="R58" s="64"/>
      <c r="S58" s="64"/>
      <c r="T58" s="64"/>
      <c r="U58" s="64"/>
      <c r="V58" s="64"/>
      <c r="W58" s="64"/>
      <c r="X58" s="64"/>
    </row>
    <row r="59" spans="4:24">
      <c r="D59" s="64"/>
      <c r="E59" s="64"/>
      <c r="F59" s="65"/>
      <c r="G59" s="64"/>
      <c r="H59" s="64"/>
      <c r="I59" s="64"/>
      <c r="J59" s="64"/>
      <c r="K59" s="64"/>
      <c r="L59" s="64"/>
      <c r="M59" s="64"/>
      <c r="N59" s="64"/>
      <c r="O59" s="64"/>
      <c r="P59" s="64"/>
      <c r="Q59" s="64"/>
      <c r="R59" s="64"/>
      <c r="S59" s="64"/>
      <c r="T59" s="64"/>
      <c r="U59" s="64"/>
      <c r="V59" s="64"/>
    </row>
    <row r="60" spans="4:24">
      <c r="D60" s="64"/>
      <c r="E60" s="64"/>
      <c r="F60" s="65"/>
      <c r="G60" s="64"/>
      <c r="H60" s="64"/>
      <c r="I60" s="64"/>
      <c r="J60" s="64"/>
      <c r="K60" s="64"/>
      <c r="L60" s="64"/>
      <c r="M60" s="64"/>
      <c r="N60" s="64"/>
      <c r="O60" s="64"/>
      <c r="P60" s="64"/>
      <c r="Q60" s="64"/>
      <c r="R60" s="64"/>
      <c r="S60" s="64"/>
      <c r="T60" s="64"/>
      <c r="U60" s="64"/>
      <c r="V60" s="64"/>
    </row>
    <row r="61" spans="4:24">
      <c r="D61" s="64"/>
      <c r="E61" s="64"/>
      <c r="F61" s="65"/>
      <c r="G61" s="64"/>
      <c r="H61" s="64"/>
      <c r="I61" s="64"/>
      <c r="J61" s="64"/>
      <c r="K61" s="64"/>
      <c r="L61" s="64"/>
      <c r="M61" s="64"/>
      <c r="N61" s="64"/>
      <c r="O61" s="64"/>
      <c r="P61" s="64"/>
      <c r="Q61" s="64"/>
      <c r="R61" s="64"/>
      <c r="S61" s="64"/>
      <c r="T61" s="64"/>
      <c r="U61" s="64"/>
      <c r="V61" s="64"/>
    </row>
    <row r="62" spans="4:24">
      <c r="D62" s="64"/>
      <c r="E62" s="64"/>
      <c r="F62" s="65"/>
      <c r="G62" s="64"/>
      <c r="H62" s="64"/>
      <c r="I62" s="64"/>
      <c r="J62" s="64"/>
      <c r="K62" s="64"/>
      <c r="L62" s="64"/>
      <c r="M62" s="64"/>
      <c r="N62" s="64"/>
      <c r="O62" s="64"/>
      <c r="P62" s="64"/>
      <c r="Q62" s="64"/>
      <c r="R62" s="64"/>
      <c r="S62" s="64"/>
      <c r="T62" s="64"/>
      <c r="U62" s="64"/>
      <c r="V62" s="64"/>
    </row>
    <row r="63" spans="4:24">
      <c r="D63" s="64"/>
      <c r="E63" s="64"/>
      <c r="F63" s="65"/>
      <c r="G63" s="64"/>
      <c r="H63" s="64"/>
      <c r="I63" s="64"/>
      <c r="J63" s="64"/>
      <c r="K63" s="64"/>
      <c r="L63" s="64"/>
      <c r="M63" s="64"/>
      <c r="N63" s="64"/>
      <c r="O63" s="64"/>
      <c r="P63" s="64"/>
      <c r="Q63" s="64"/>
      <c r="R63" s="64"/>
      <c r="S63" s="64"/>
      <c r="T63" s="64"/>
      <c r="U63" s="64"/>
      <c r="V63" s="64"/>
    </row>
    <row r="64" spans="4:24">
      <c r="D64" s="64"/>
      <c r="E64" s="64"/>
      <c r="F64" s="65"/>
      <c r="G64" s="64"/>
      <c r="H64" s="64"/>
      <c r="I64" s="64"/>
      <c r="J64" s="64"/>
      <c r="K64" s="64"/>
      <c r="L64" s="64"/>
      <c r="M64" s="64"/>
      <c r="N64" s="64"/>
      <c r="O64" s="64"/>
      <c r="P64" s="64"/>
      <c r="Q64" s="64"/>
      <c r="R64" s="64"/>
      <c r="S64" s="64"/>
      <c r="T64" s="64"/>
      <c r="U64" s="64"/>
      <c r="V64" s="64"/>
    </row>
    <row r="65" spans="4:22">
      <c r="D65" s="64"/>
      <c r="E65" s="64"/>
      <c r="F65" s="65"/>
      <c r="G65" s="64"/>
      <c r="H65" s="64"/>
      <c r="I65" s="64"/>
      <c r="J65" s="64"/>
      <c r="K65" s="64"/>
      <c r="L65" s="64"/>
      <c r="M65" s="64"/>
      <c r="N65" s="64"/>
      <c r="O65" s="64"/>
      <c r="P65" s="64"/>
      <c r="Q65" s="64"/>
      <c r="R65" s="64"/>
      <c r="S65" s="64"/>
      <c r="T65" s="64"/>
      <c r="U65" s="64"/>
      <c r="V65" s="64"/>
    </row>
    <row r="66" spans="4:22">
      <c r="D66" s="64"/>
      <c r="E66" s="64"/>
      <c r="F66" s="65"/>
      <c r="G66" s="64"/>
      <c r="H66" s="64"/>
      <c r="I66" s="64"/>
      <c r="J66" s="64"/>
      <c r="K66" s="64"/>
      <c r="L66" s="64"/>
      <c r="M66" s="64"/>
      <c r="N66" s="64"/>
      <c r="O66" s="64"/>
      <c r="P66" s="64"/>
      <c r="Q66" s="64"/>
      <c r="R66" s="64"/>
      <c r="S66" s="64"/>
      <c r="T66" s="64"/>
      <c r="U66" s="64"/>
      <c r="V66" s="64"/>
    </row>
    <row r="67" spans="4:22">
      <c r="D67" s="64"/>
      <c r="E67" s="64"/>
      <c r="F67" s="65"/>
      <c r="G67" s="64"/>
      <c r="H67" s="64"/>
      <c r="I67" s="64"/>
      <c r="J67" s="64"/>
      <c r="K67" s="64"/>
      <c r="L67" s="64"/>
      <c r="M67" s="64"/>
      <c r="N67" s="64"/>
      <c r="O67" s="64"/>
      <c r="P67" s="64"/>
      <c r="Q67" s="64"/>
      <c r="R67" s="64"/>
      <c r="S67" s="64"/>
      <c r="T67" s="64"/>
      <c r="U67" s="64"/>
      <c r="V67" s="64"/>
    </row>
    <row r="68" spans="4:22">
      <c r="D68" s="64"/>
      <c r="E68" s="64"/>
      <c r="F68" s="65"/>
      <c r="G68" s="64"/>
      <c r="H68" s="64"/>
      <c r="I68" s="64"/>
      <c r="J68" s="64"/>
      <c r="K68" s="64"/>
      <c r="L68" s="64"/>
      <c r="M68" s="64"/>
      <c r="N68" s="64"/>
      <c r="O68" s="64"/>
      <c r="P68" s="64"/>
      <c r="Q68" s="64"/>
      <c r="R68" s="64"/>
      <c r="S68" s="64"/>
      <c r="T68" s="64"/>
      <c r="U68" s="64"/>
      <c r="V68" s="64"/>
    </row>
    <row r="69" spans="4:22">
      <c r="D69" s="64"/>
      <c r="E69" s="64"/>
      <c r="F69" s="65"/>
      <c r="G69" s="64"/>
      <c r="H69" s="64"/>
      <c r="I69" s="64"/>
      <c r="J69" s="64"/>
      <c r="K69" s="64"/>
      <c r="L69" s="64"/>
      <c r="M69" s="64"/>
      <c r="N69" s="64"/>
      <c r="O69" s="64"/>
      <c r="P69" s="64"/>
      <c r="Q69" s="64"/>
      <c r="R69" s="64"/>
      <c r="S69" s="64"/>
      <c r="T69" s="64"/>
      <c r="U69" s="64"/>
      <c r="V69" s="64"/>
    </row>
    <row r="70" spans="4:22">
      <c r="D70" s="64"/>
      <c r="E70" s="64"/>
      <c r="F70" s="65"/>
      <c r="G70" s="64"/>
      <c r="H70" s="64"/>
      <c r="I70" s="64"/>
      <c r="J70" s="64"/>
      <c r="K70" s="64"/>
      <c r="L70" s="64"/>
      <c r="M70" s="64"/>
      <c r="N70" s="64"/>
      <c r="O70" s="64"/>
      <c r="P70" s="64"/>
      <c r="Q70" s="64"/>
      <c r="R70" s="64"/>
      <c r="S70" s="64"/>
      <c r="T70" s="64"/>
      <c r="U70" s="64"/>
      <c r="V70" s="64"/>
    </row>
    <row r="71" spans="4:22">
      <c r="D71" s="64"/>
      <c r="E71" s="64"/>
      <c r="F71" s="65"/>
      <c r="G71" s="64"/>
      <c r="H71" s="64"/>
      <c r="I71" s="64"/>
      <c r="J71" s="64"/>
      <c r="K71" s="64"/>
      <c r="L71" s="64"/>
      <c r="M71" s="64"/>
      <c r="N71" s="64"/>
      <c r="O71" s="64"/>
      <c r="P71" s="64"/>
      <c r="Q71" s="64"/>
      <c r="R71" s="64"/>
      <c r="S71" s="64"/>
      <c r="T71" s="64"/>
      <c r="U71" s="64"/>
      <c r="V71" s="64"/>
    </row>
    <row r="72" spans="4:22">
      <c r="D72" s="64"/>
      <c r="E72" s="64"/>
      <c r="F72" s="65"/>
      <c r="G72" s="64"/>
      <c r="H72" s="64"/>
      <c r="I72" s="64"/>
      <c r="J72" s="64"/>
      <c r="K72" s="64"/>
      <c r="L72" s="64"/>
      <c r="M72" s="64"/>
      <c r="N72" s="64"/>
      <c r="O72" s="64"/>
      <c r="P72" s="64"/>
      <c r="Q72" s="64"/>
      <c r="R72" s="64"/>
      <c r="S72" s="64"/>
      <c r="T72" s="64"/>
      <c r="U72" s="64"/>
      <c r="V72" s="64"/>
    </row>
    <row r="73" spans="4:22">
      <c r="D73" s="64"/>
      <c r="E73" s="64"/>
      <c r="F73" s="65"/>
      <c r="G73" s="64"/>
      <c r="H73" s="64"/>
      <c r="I73" s="64"/>
      <c r="J73" s="64"/>
      <c r="K73" s="64"/>
      <c r="L73" s="64"/>
      <c r="M73" s="64"/>
      <c r="N73" s="64"/>
      <c r="O73" s="64"/>
      <c r="P73" s="64"/>
      <c r="Q73" s="64"/>
      <c r="R73" s="64"/>
      <c r="S73" s="64"/>
      <c r="T73" s="64"/>
      <c r="U73" s="64"/>
      <c r="V73" s="64"/>
    </row>
    <row r="74" spans="4:22">
      <c r="D74" s="64"/>
      <c r="E74" s="64"/>
      <c r="F74" s="65"/>
      <c r="G74" s="64"/>
      <c r="H74" s="64"/>
      <c r="I74" s="64"/>
      <c r="J74" s="64"/>
      <c r="K74" s="64"/>
      <c r="L74" s="64"/>
      <c r="M74" s="64"/>
      <c r="N74" s="64"/>
      <c r="O74" s="64"/>
      <c r="P74" s="64"/>
      <c r="Q74" s="64"/>
      <c r="R74" s="64"/>
      <c r="S74" s="64"/>
      <c r="T74" s="64"/>
      <c r="U74" s="64"/>
      <c r="V74" s="64"/>
    </row>
    <row r="75" spans="4:22">
      <c r="D75" s="64"/>
      <c r="E75" s="64"/>
      <c r="F75" s="65"/>
      <c r="G75" s="64"/>
      <c r="H75" s="64"/>
      <c r="I75" s="64"/>
      <c r="J75" s="64"/>
      <c r="K75" s="64"/>
      <c r="L75" s="64"/>
      <c r="M75" s="64"/>
      <c r="N75" s="64"/>
      <c r="O75" s="64"/>
      <c r="P75" s="64"/>
      <c r="Q75" s="64"/>
      <c r="R75" s="64"/>
      <c r="S75" s="64"/>
      <c r="T75" s="64"/>
      <c r="U75" s="64"/>
      <c r="V75" s="64"/>
    </row>
    <row r="76" spans="4:22" ht="15.75" thickBot="1">
      <c r="D76" s="64"/>
      <c r="E76" s="64"/>
      <c r="F76" s="65"/>
      <c r="G76" s="64"/>
      <c r="H76" s="64"/>
      <c r="I76" s="64"/>
      <c r="J76" s="64"/>
      <c r="K76" s="64"/>
      <c r="L76" s="64"/>
      <c r="M76" s="64"/>
      <c r="N76" s="64"/>
      <c r="O76" s="64"/>
      <c r="P76" s="64"/>
      <c r="Q76" s="64"/>
      <c r="R76" s="64"/>
      <c r="S76" s="64"/>
      <c r="T76" s="64"/>
      <c r="U76" s="64"/>
      <c r="V76" s="64"/>
    </row>
    <row r="77" spans="4:22">
      <c r="D77" s="113" t="s">
        <v>211</v>
      </c>
      <c r="E77" s="114"/>
      <c r="F77" s="114"/>
      <c r="G77" s="115"/>
    </row>
    <row r="78" spans="4:22">
      <c r="D78" s="116"/>
      <c r="E78" s="117"/>
      <c r="F78" s="117"/>
      <c r="G78" s="118"/>
    </row>
    <row r="79" spans="4:22">
      <c r="D79" s="116"/>
      <c r="E79" s="117"/>
      <c r="F79" s="117"/>
      <c r="G79" s="118"/>
    </row>
    <row r="80" spans="4:22">
      <c r="D80" s="116"/>
      <c r="E80" s="117"/>
      <c r="F80" s="117"/>
      <c r="G80" s="118"/>
    </row>
    <row r="81" spans="4:7" ht="15.75" thickBot="1">
      <c r="D81" s="119"/>
      <c r="E81" s="120"/>
      <c r="F81" s="120"/>
      <c r="G81" s="121"/>
    </row>
  </sheetData>
  <mergeCells count="8">
    <mergeCell ref="D77:G81"/>
    <mergeCell ref="H6:L12"/>
    <mergeCell ref="K2:M5"/>
    <mergeCell ref="N8:P9"/>
    <mergeCell ref="N10:P11"/>
    <mergeCell ref="H14:J15"/>
    <mergeCell ref="H2:I5"/>
    <mergeCell ref="D2:D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B2" sqref="B2"/>
    </sheetView>
  </sheetViews>
  <sheetFormatPr baseColWidth="10" defaultRowHeight="15"/>
  <cols>
    <col min="1" max="1" width="2.7109375" customWidth="1"/>
    <col min="2" max="2" width="69" customWidth="1"/>
    <col min="3" max="3" width="2" customWidth="1"/>
    <col min="4" max="4" width="114.140625" customWidth="1"/>
  </cols>
  <sheetData>
    <row r="1" spans="1:15" ht="13.5" customHeight="1">
      <c r="A1" s="19"/>
      <c r="B1" s="42"/>
      <c r="C1" s="42"/>
      <c r="D1" s="42"/>
      <c r="E1" s="19"/>
      <c r="F1" s="19"/>
      <c r="G1" s="19"/>
      <c r="H1" s="19"/>
      <c r="I1" s="19"/>
      <c r="J1" s="19"/>
      <c r="K1" s="19"/>
      <c r="L1" s="19"/>
      <c r="M1" s="19"/>
      <c r="N1" s="19"/>
      <c r="O1" s="19"/>
    </row>
    <row r="2" spans="1:15" ht="93.75">
      <c r="A2" s="19"/>
      <c r="B2" s="16" t="s">
        <v>30</v>
      </c>
      <c r="C2" s="43"/>
      <c r="D2" s="41" t="s">
        <v>95</v>
      </c>
      <c r="E2" s="19"/>
    </row>
    <row r="3" spans="1:15" ht="150">
      <c r="A3" s="19"/>
      <c r="B3" s="44" t="s">
        <v>96</v>
      </c>
      <c r="C3" s="13"/>
      <c r="D3" s="14" t="s">
        <v>97</v>
      </c>
      <c r="E3" s="19"/>
    </row>
    <row r="4" spans="1:15" ht="93.75">
      <c r="A4" s="19"/>
      <c r="B4" s="13"/>
      <c r="C4" s="13"/>
      <c r="D4" s="14" t="s">
        <v>98</v>
      </c>
      <c r="E4" s="19"/>
    </row>
    <row r="5" spans="1:15" ht="56.25">
      <c r="A5" s="19"/>
      <c r="B5" s="13"/>
      <c r="C5" s="13"/>
      <c r="D5" s="14" t="s">
        <v>99</v>
      </c>
      <c r="E5" s="19"/>
    </row>
    <row r="6" spans="1:15" ht="75">
      <c r="A6" s="19"/>
      <c r="B6" s="13"/>
      <c r="C6" s="13"/>
      <c r="D6" s="14" t="s">
        <v>100</v>
      </c>
      <c r="E6" s="19"/>
    </row>
    <row r="7" spans="1:15" ht="56.25">
      <c r="A7" s="19"/>
      <c r="B7" s="13"/>
      <c r="C7" s="13"/>
      <c r="D7" s="14" t="s">
        <v>101</v>
      </c>
      <c r="E7" s="19"/>
    </row>
    <row r="8" spans="1:15" ht="131.25">
      <c r="A8" s="19"/>
      <c r="B8" s="13"/>
      <c r="C8" s="13"/>
      <c r="D8" s="14" t="s">
        <v>102</v>
      </c>
      <c r="E8" s="19"/>
    </row>
    <row r="9" spans="1:15" ht="56.25">
      <c r="A9" s="19"/>
      <c r="B9" s="13"/>
      <c r="C9" s="13"/>
      <c r="D9" s="14" t="s">
        <v>80</v>
      </c>
      <c r="E9" s="19"/>
    </row>
    <row r="10" spans="1:15" ht="37.5">
      <c r="A10" s="19"/>
      <c r="B10" s="13"/>
      <c r="C10" s="13"/>
      <c r="D10" s="14" t="s">
        <v>81</v>
      </c>
      <c r="E10" s="19"/>
    </row>
    <row r="11" spans="1:15" ht="112.5">
      <c r="A11" s="19"/>
      <c r="C11" s="13"/>
      <c r="D11" s="14" t="s">
        <v>82</v>
      </c>
      <c r="E11" s="19"/>
    </row>
    <row r="12" spans="1:15" ht="93.75">
      <c r="A12" s="19"/>
      <c r="B12" s="13"/>
      <c r="C12" s="13"/>
      <c r="D12" s="16" t="s">
        <v>83</v>
      </c>
      <c r="E12" s="19"/>
    </row>
    <row r="13" spans="1:15" ht="13.5" customHeight="1">
      <c r="A13" s="19"/>
      <c r="B13" s="13"/>
      <c r="C13" s="13"/>
      <c r="D13" s="14"/>
      <c r="E13" s="19"/>
    </row>
    <row r="14" spans="1:15" ht="13.5" customHeight="1">
      <c r="A14" s="19"/>
      <c r="B14" s="13"/>
      <c r="C14" s="13"/>
      <c r="E14" s="19"/>
    </row>
    <row r="15" spans="1:15" ht="13.5" customHeight="1">
      <c r="A15" s="19"/>
      <c r="E15" s="19"/>
    </row>
    <row r="16" spans="1:15" ht="13.5" customHeight="1">
      <c r="A16" s="19"/>
      <c r="E16" s="19"/>
    </row>
    <row r="17" spans="1:5" ht="13.5" customHeight="1">
      <c r="A17" s="19"/>
      <c r="E17" s="19"/>
    </row>
    <row r="18" spans="1:5" ht="13.5" customHeight="1">
      <c r="A18" s="19"/>
      <c r="E18" s="19"/>
    </row>
    <row r="19" spans="1:5" ht="13.5" customHeight="1">
      <c r="A19" s="19"/>
      <c r="E19" s="19"/>
    </row>
    <row r="20" spans="1:5" ht="13.5" customHeight="1">
      <c r="A20" s="19"/>
      <c r="E20" s="19"/>
    </row>
    <row r="21" spans="1:5" ht="13.5" customHeight="1">
      <c r="A21" s="19"/>
      <c r="E21" s="19"/>
    </row>
    <row r="22" spans="1:5" ht="13.5" customHeight="1">
      <c r="A22" s="19"/>
      <c r="E22" s="19"/>
    </row>
    <row r="23" spans="1:5" ht="13.5" customHeight="1">
      <c r="A23" s="19"/>
      <c r="E23" s="19"/>
    </row>
    <row r="24" spans="1:5" ht="13.5" customHeight="1">
      <c r="A24" s="19"/>
      <c r="E24" s="19"/>
    </row>
    <row r="25" spans="1:5" ht="13.5" customHeight="1">
      <c r="A25" s="19"/>
      <c r="E25" s="19"/>
    </row>
    <row r="26" spans="1:5" ht="13.5" customHeight="1">
      <c r="A26" s="19"/>
      <c r="E26" s="19"/>
    </row>
    <row r="27" spans="1:5" ht="13.5" customHeight="1">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D3" sqref="D3"/>
    </sheetView>
  </sheetViews>
  <sheetFormatPr baseColWidth="10" defaultRowHeight="15"/>
  <cols>
    <col min="1" max="1" width="2.5703125" customWidth="1"/>
    <col min="2" max="2" width="68.140625" customWidth="1"/>
    <col min="3" max="3" width="1.85546875" customWidth="1"/>
    <col min="4" max="4" width="114.28515625" customWidth="1"/>
  </cols>
  <sheetData>
    <row r="1" spans="1:15">
      <c r="A1" s="19"/>
      <c r="B1" s="19"/>
      <c r="C1" s="19"/>
      <c r="D1" s="19"/>
      <c r="E1" s="19"/>
      <c r="F1" s="19"/>
      <c r="G1" s="19"/>
      <c r="H1" s="19"/>
      <c r="I1" s="19"/>
      <c r="J1" s="19"/>
      <c r="K1" s="19"/>
      <c r="L1" s="19"/>
      <c r="M1" s="19"/>
      <c r="N1" s="19"/>
      <c r="O1" s="19"/>
    </row>
    <row r="2" spans="1:15" ht="75">
      <c r="A2" s="19"/>
      <c r="B2" s="44" t="s">
        <v>122</v>
      </c>
      <c r="C2" s="13"/>
      <c r="D2" s="41" t="s">
        <v>120</v>
      </c>
      <c r="E2" s="19"/>
    </row>
    <row r="3" spans="1:15" ht="75">
      <c r="A3" s="19"/>
      <c r="B3" s="44" t="s">
        <v>121</v>
      </c>
      <c r="C3" s="13"/>
      <c r="D3" s="44" t="s">
        <v>123</v>
      </c>
      <c r="E3" s="19"/>
    </row>
    <row r="4" spans="1:15" ht="37.5">
      <c r="A4" s="19"/>
      <c r="B4" s="13"/>
      <c r="C4" s="13"/>
      <c r="D4" s="44" t="s">
        <v>124</v>
      </c>
      <c r="E4" s="19"/>
    </row>
    <row r="5" spans="1:15" ht="18.75">
      <c r="A5" s="19"/>
      <c r="B5" s="13"/>
      <c r="C5" s="13"/>
      <c r="D5" s="44" t="s">
        <v>125</v>
      </c>
      <c r="E5" s="19"/>
    </row>
    <row r="6" spans="1:15" ht="56.25">
      <c r="A6" s="19"/>
      <c r="B6" s="13"/>
      <c r="C6" s="13"/>
      <c r="D6" s="44" t="s">
        <v>126</v>
      </c>
      <c r="E6" s="19"/>
    </row>
    <row r="7" spans="1:15" ht="18.75">
      <c r="A7" s="19"/>
      <c r="B7" s="13"/>
      <c r="C7" s="13"/>
      <c r="D7" s="44" t="s">
        <v>127</v>
      </c>
      <c r="E7" s="19"/>
    </row>
    <row r="8" spans="1:15" ht="37.5">
      <c r="A8" s="19"/>
      <c r="B8" s="13"/>
      <c r="C8" s="13"/>
      <c r="D8" s="44" t="s">
        <v>128</v>
      </c>
      <c r="E8" s="19"/>
    </row>
    <row r="9" spans="1:15" ht="75">
      <c r="A9" s="19"/>
      <c r="B9" s="13"/>
      <c r="C9" s="13"/>
      <c r="D9" s="44" t="s">
        <v>129</v>
      </c>
      <c r="E9" s="19"/>
    </row>
    <row r="10" spans="1:15" ht="93.75">
      <c r="A10" s="19"/>
      <c r="B10" s="13"/>
      <c r="C10" s="13"/>
      <c r="D10" s="44" t="s">
        <v>130</v>
      </c>
      <c r="E10" s="19"/>
    </row>
    <row r="11" spans="1:15" ht="56.25">
      <c r="A11" s="19"/>
      <c r="C11" s="13"/>
      <c r="D11" s="44" t="s">
        <v>131</v>
      </c>
      <c r="E11" s="19"/>
    </row>
    <row r="12" spans="1:15" ht="37.5">
      <c r="A12" s="19"/>
      <c r="B12" s="13"/>
      <c r="C12" s="13"/>
      <c r="D12" s="44" t="s">
        <v>132</v>
      </c>
      <c r="E12" s="19"/>
    </row>
    <row r="13" spans="1:15" ht="56.25">
      <c r="A13" s="19"/>
      <c r="B13" s="13"/>
      <c r="C13" s="13"/>
      <c r="D13" s="44" t="s">
        <v>133</v>
      </c>
      <c r="E13" s="19"/>
    </row>
    <row r="14" spans="1:15" ht="75">
      <c r="A14" s="19"/>
      <c r="B14" s="13"/>
      <c r="C14" s="13"/>
      <c r="D14" s="44" t="s">
        <v>134</v>
      </c>
      <c r="E14" s="19"/>
    </row>
    <row r="15" spans="1:15" ht="99.95" customHeight="1">
      <c r="A15" s="19"/>
      <c r="E15" s="19"/>
    </row>
    <row r="16" spans="1:15" ht="99.95" customHeight="1">
      <c r="A16" s="19"/>
      <c r="E16" s="19"/>
    </row>
    <row r="17" spans="1:5" ht="99.95" customHeight="1">
      <c r="A17" s="19"/>
      <c r="E17" s="19"/>
    </row>
    <row r="18" spans="1:5" ht="99.95" customHeight="1">
      <c r="A18" s="19"/>
      <c r="E18" s="19"/>
    </row>
    <row r="19" spans="1:5" ht="99.95" customHeight="1">
      <c r="A19" s="19"/>
      <c r="E19" s="19"/>
    </row>
    <row r="20" spans="1:5" ht="99.95" customHeight="1">
      <c r="A20" s="19"/>
      <c r="E20" s="19"/>
    </row>
    <row r="21" spans="1:5" ht="99.95" customHeight="1">
      <c r="A21" s="19"/>
      <c r="E21" s="19"/>
    </row>
    <row r="22" spans="1:5" ht="99.95" customHeight="1">
      <c r="A22" s="19"/>
      <c r="E22" s="19"/>
    </row>
    <row r="23" spans="1:5" ht="99.95" customHeight="1">
      <c r="A23" s="19"/>
      <c r="E23" s="19"/>
    </row>
    <row r="24" spans="1:5" ht="99.95" customHeight="1">
      <c r="A24" s="19"/>
      <c r="E24" s="19"/>
    </row>
    <row r="25" spans="1:5" ht="99.95" customHeight="1">
      <c r="A25" s="19"/>
      <c r="E25" s="19"/>
    </row>
    <row r="26" spans="1:5" ht="99.95" customHeight="1">
      <c r="A26" s="19"/>
      <c r="E26" s="19"/>
    </row>
    <row r="27" spans="1:5" ht="99.95" customHeight="1">
      <c r="A27" s="19"/>
      <c r="E27" s="19"/>
    </row>
    <row r="28" spans="1:5" ht="99.95" customHeight="1">
      <c r="A28" s="19"/>
      <c r="E28" s="19"/>
    </row>
    <row r="29" spans="1:5" ht="99.95" customHeight="1">
      <c r="A29" s="19"/>
      <c r="E29" s="19"/>
    </row>
    <row r="30" spans="1:5" ht="99.95" customHeight="1">
      <c r="A30" s="19"/>
      <c r="E30" s="19"/>
    </row>
    <row r="31" spans="1:5" ht="99.95" customHeight="1">
      <c r="A31" s="19"/>
      <c r="E31" s="19"/>
    </row>
    <row r="32" spans="1:5" ht="99.95" customHeight="1">
      <c r="A32" s="19"/>
      <c r="E32" s="19"/>
    </row>
    <row r="33" spans="1:5" ht="99.95" customHeight="1">
      <c r="A33" s="19"/>
      <c r="E33" s="19"/>
    </row>
    <row r="34" spans="1:5" ht="99.95" customHeight="1">
      <c r="A34" s="19"/>
      <c r="E34" s="19"/>
    </row>
    <row r="35" spans="1:5" ht="99.95" customHeight="1">
      <c r="A35" s="19"/>
      <c r="E35" s="19"/>
    </row>
    <row r="36" spans="1:5" ht="99.95" customHeight="1">
      <c r="A36" s="19"/>
      <c r="E36" s="19"/>
    </row>
    <row r="37" spans="1:5" ht="99.95" customHeight="1">
      <c r="A37" s="19"/>
      <c r="E37" s="19"/>
    </row>
    <row r="38" spans="1:5" ht="99.95" customHeight="1">
      <c r="A38" s="19"/>
      <c r="E38" s="19"/>
    </row>
    <row r="39" spans="1:5" ht="99.95" customHeight="1">
      <c r="A39" s="19"/>
      <c r="E39" s="19"/>
    </row>
    <row r="40" spans="1:5" ht="99.95" customHeight="1">
      <c r="A40" s="19"/>
      <c r="E40" s="19"/>
    </row>
    <row r="41" spans="1:5" ht="99.95" customHeight="1">
      <c r="A41" s="19"/>
      <c r="E41" s="19"/>
    </row>
    <row r="42" spans="1:5" ht="99.95" customHeight="1">
      <c r="A42" s="19"/>
      <c r="E42" s="19"/>
    </row>
    <row r="43" spans="1:5" ht="99.95" customHeight="1">
      <c r="A43" s="19"/>
      <c r="E43" s="19"/>
    </row>
    <row r="44" spans="1:5" ht="99.95" customHeight="1">
      <c r="A44" s="19"/>
      <c r="E44" s="19"/>
    </row>
    <row r="45" spans="1:5" ht="99.95" customHeight="1">
      <c r="A45" s="19"/>
      <c r="E45" s="19"/>
    </row>
    <row r="46" spans="1:5" ht="99.95" customHeight="1">
      <c r="A46" s="19"/>
      <c r="E46" s="19"/>
    </row>
    <row r="47" spans="1:5" ht="99.95" customHeight="1">
      <c r="A47" s="19"/>
      <c r="E47" s="19"/>
    </row>
    <row r="48" spans="1:5" ht="99.95" customHeight="1">
      <c r="A48" s="19"/>
      <c r="E48" s="19"/>
    </row>
    <row r="49" spans="1:5" ht="99.95" customHeight="1">
      <c r="A49" s="19"/>
      <c r="E49" s="19"/>
    </row>
    <row r="50" spans="1:5" ht="99.95" customHeight="1">
      <c r="A50" s="19"/>
      <c r="E50" s="19"/>
    </row>
    <row r="51" spans="1:5" ht="99.95" customHeight="1">
      <c r="A51" s="19"/>
      <c r="E51" s="19"/>
    </row>
    <row r="52" spans="1:5" ht="99.95" customHeight="1">
      <c r="A52" s="19"/>
      <c r="E52" s="19"/>
    </row>
    <row r="53" spans="1:5" ht="99.95" customHeight="1">
      <c r="A53" s="19"/>
      <c r="E53" s="19"/>
    </row>
    <row r="54" spans="1:5" ht="99.95" customHeight="1">
      <c r="A54" s="19"/>
      <c r="E54" s="19"/>
    </row>
    <row r="55" spans="1:5" ht="99.95" customHeight="1">
      <c r="A55" s="19"/>
      <c r="E55" s="19"/>
    </row>
    <row r="56" spans="1:5" ht="99.95" customHeight="1">
      <c r="A56" s="19"/>
      <c r="E56" s="19"/>
    </row>
    <row r="57" spans="1:5" ht="99.95" customHeight="1">
      <c r="A57" s="19"/>
      <c r="E57" s="19"/>
    </row>
    <row r="58" spans="1:5" ht="99.95" customHeight="1">
      <c r="A58" s="19"/>
      <c r="E58" s="19"/>
    </row>
    <row r="59" spans="1:5" ht="99.95" customHeight="1">
      <c r="A59" s="19"/>
      <c r="E59" s="19"/>
    </row>
    <row r="60" spans="1:5" ht="99.95" customHeight="1">
      <c r="A60" s="19"/>
      <c r="E60" s="19"/>
    </row>
    <row r="61" spans="1:5" ht="99.95" customHeight="1">
      <c r="A61" s="19"/>
      <c r="E61" s="19"/>
    </row>
    <row r="62" spans="1:5" ht="99.95" customHeight="1">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topLeftCell="A4" workbookViewId="0">
      <selection activeCell="D7" sqref="D7"/>
    </sheetView>
  </sheetViews>
  <sheetFormatPr baseColWidth="10" defaultRowHeight="15"/>
  <cols>
    <col min="1" max="1" width="2.7109375" customWidth="1"/>
    <col min="2" max="2" width="68.42578125" customWidth="1"/>
    <col min="3" max="3" width="2" customWidth="1"/>
    <col min="4" max="4" width="114.140625" customWidth="1"/>
  </cols>
  <sheetData>
    <row r="1" spans="1:15">
      <c r="A1" s="19"/>
      <c r="B1" s="19"/>
      <c r="C1" s="19"/>
      <c r="D1" s="19"/>
      <c r="E1" s="19"/>
      <c r="F1" s="19"/>
      <c r="G1" s="19"/>
      <c r="H1" s="19"/>
      <c r="I1" s="19"/>
      <c r="J1" s="19"/>
      <c r="K1" s="19"/>
      <c r="L1" s="19"/>
      <c r="M1" s="19"/>
      <c r="N1" s="19"/>
      <c r="O1" s="19"/>
    </row>
    <row r="2" spans="1:15" ht="150">
      <c r="A2" s="19"/>
      <c r="B2" s="16" t="s">
        <v>31</v>
      </c>
      <c r="C2" s="13"/>
      <c r="D2" s="41" t="s">
        <v>112</v>
      </c>
      <c r="E2" s="19"/>
    </row>
    <row r="3" spans="1:15" ht="112.5">
      <c r="A3" s="19"/>
      <c r="B3" s="44" t="s">
        <v>113</v>
      </c>
      <c r="C3" s="13"/>
      <c r="D3" s="14" t="s">
        <v>114</v>
      </c>
      <c r="E3" s="19"/>
    </row>
    <row r="4" spans="1:15" ht="56.25">
      <c r="A4" s="19"/>
      <c r="B4" s="13"/>
      <c r="C4" s="13"/>
      <c r="D4" s="44" t="s">
        <v>115</v>
      </c>
      <c r="E4" s="19"/>
    </row>
    <row r="5" spans="1:15" ht="75">
      <c r="A5" s="19"/>
      <c r="B5" s="13"/>
      <c r="C5" s="13"/>
      <c r="D5" s="14" t="s">
        <v>116</v>
      </c>
      <c r="E5" s="19"/>
    </row>
    <row r="6" spans="1:15" ht="56.25">
      <c r="A6" s="19"/>
      <c r="B6" s="13"/>
      <c r="C6" s="13"/>
      <c r="D6" s="14" t="s">
        <v>117</v>
      </c>
      <c r="E6" s="19"/>
    </row>
    <row r="7" spans="1:15" ht="37.5">
      <c r="A7" s="19"/>
      <c r="B7" s="13"/>
      <c r="C7" s="13"/>
      <c r="D7" s="14" t="s">
        <v>118</v>
      </c>
      <c r="E7" s="19"/>
    </row>
    <row r="8" spans="1:15" ht="56.25">
      <c r="A8" s="19"/>
      <c r="B8" s="13"/>
      <c r="C8" s="13"/>
      <c r="D8" s="14" t="s">
        <v>119</v>
      </c>
      <c r="E8" s="19"/>
    </row>
    <row r="9" spans="1:15" ht="99.95" customHeight="1">
      <c r="A9" s="19"/>
      <c r="B9" s="13"/>
      <c r="C9" s="13"/>
      <c r="D9" s="14"/>
      <c r="E9" s="19"/>
    </row>
    <row r="10" spans="1:15" ht="99.95" customHeight="1">
      <c r="A10" s="19"/>
      <c r="B10" s="13"/>
      <c r="C10" s="13"/>
      <c r="D10" s="14"/>
      <c r="E10" s="19"/>
    </row>
    <row r="11" spans="1:15" ht="99.95" customHeight="1">
      <c r="A11" s="19"/>
      <c r="C11" s="13"/>
      <c r="D11" s="14"/>
      <c r="E11" s="19"/>
    </row>
    <row r="12" spans="1:15" ht="99.95" customHeight="1">
      <c r="A12" s="19"/>
      <c r="B12" s="13"/>
      <c r="C12" s="13"/>
      <c r="D12" s="16"/>
      <c r="E12" s="19"/>
    </row>
    <row r="13" spans="1:15" ht="99.95" customHeight="1">
      <c r="A13" s="19"/>
      <c r="B13" s="13"/>
      <c r="C13" s="13"/>
      <c r="D13" s="14"/>
      <c r="E13" s="19"/>
    </row>
    <row r="14" spans="1:15" ht="99.95" customHeight="1">
      <c r="A14" s="19"/>
      <c r="B14" s="13"/>
      <c r="C14" s="13"/>
      <c r="D14" s="39"/>
      <c r="E14" s="19"/>
    </row>
    <row r="15" spans="1:15" ht="99.95" customHeight="1">
      <c r="A15" s="19"/>
      <c r="D15" s="39"/>
      <c r="E15" s="19"/>
    </row>
    <row r="16" spans="1:15" ht="99.95" customHeight="1">
      <c r="A16" s="19"/>
      <c r="D16" s="39"/>
      <c r="E16" s="19"/>
    </row>
    <row r="17" spans="1:5" ht="99.95" customHeight="1">
      <c r="A17" s="19"/>
      <c r="D17" s="39"/>
      <c r="E17" s="19"/>
    </row>
    <row r="18" spans="1:5" ht="99.95" customHeight="1">
      <c r="A18" s="19"/>
      <c r="D18" s="39"/>
      <c r="E18" s="19"/>
    </row>
    <row r="19" spans="1:5" ht="99.95" customHeight="1">
      <c r="A19" s="19"/>
      <c r="D19" s="39"/>
      <c r="E19" s="19"/>
    </row>
    <row r="20" spans="1:5" ht="99.95" customHeight="1">
      <c r="A20" s="19"/>
      <c r="D20" s="39"/>
      <c r="E20" s="19"/>
    </row>
    <row r="21" spans="1:5" ht="99.95" customHeight="1">
      <c r="A21" s="19"/>
      <c r="D21" s="39"/>
      <c r="E21" s="19"/>
    </row>
    <row r="22" spans="1:5" ht="99.95" customHeight="1">
      <c r="A22" s="19"/>
      <c r="D22" s="39"/>
      <c r="E22" s="19"/>
    </row>
    <row r="23" spans="1:5" ht="99.95" customHeight="1">
      <c r="A23" s="19"/>
      <c r="D23" s="39"/>
      <c r="E23" s="19"/>
    </row>
    <row r="24" spans="1:5" ht="99.95" customHeight="1">
      <c r="A24" s="19"/>
      <c r="D24" s="39"/>
      <c r="E24" s="19"/>
    </row>
    <row r="25" spans="1:5" ht="99.95" customHeight="1">
      <c r="A25" s="19"/>
      <c r="D25" s="39"/>
      <c r="E25" s="19"/>
    </row>
    <row r="26" spans="1:5" ht="99.95" customHeight="1">
      <c r="A26" s="19"/>
      <c r="D26" s="39"/>
      <c r="E26" s="19"/>
    </row>
    <row r="27" spans="1:5" ht="99.95" customHeight="1">
      <c r="A27" s="19"/>
      <c r="D27" s="39"/>
      <c r="E27" s="19"/>
    </row>
    <row r="28" spans="1:5" ht="99.95" customHeight="1">
      <c r="A28" s="19"/>
      <c r="D28" s="39"/>
      <c r="E28" s="19"/>
    </row>
    <row r="29" spans="1:5" ht="99.95" customHeight="1">
      <c r="A29" s="19"/>
      <c r="E29" s="19"/>
    </row>
    <row r="30" spans="1:5" ht="99.95" customHeight="1">
      <c r="A30" s="19"/>
      <c r="E30" s="19"/>
    </row>
    <row r="31" spans="1:5" ht="99.95" customHeight="1">
      <c r="A31" s="19"/>
      <c r="E31" s="19"/>
    </row>
    <row r="32" spans="1:5" ht="99.95" customHeight="1">
      <c r="A32" s="19"/>
      <c r="E32" s="19"/>
    </row>
    <row r="33" spans="1:5" ht="99.95" customHeight="1">
      <c r="A33" s="19"/>
      <c r="E33" s="19"/>
    </row>
    <row r="34" spans="1:5" ht="99.95" customHeight="1">
      <c r="A34" s="19"/>
      <c r="E34" s="19"/>
    </row>
    <row r="35" spans="1:5" ht="99.95" customHeight="1">
      <c r="A35" s="19"/>
      <c r="E35" s="19"/>
    </row>
    <row r="36" spans="1:5" ht="99.95" customHeight="1">
      <c r="A36" s="19"/>
      <c r="E36" s="19"/>
    </row>
    <row r="37" spans="1:5" ht="99.95" customHeight="1">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D12" sqref="D12"/>
    </sheetView>
  </sheetViews>
  <sheetFormatPr baseColWidth="10" defaultRowHeight="15"/>
  <cols>
    <col min="1" max="1" width="2.5703125" customWidth="1"/>
    <col min="2" max="2" width="67.140625" customWidth="1"/>
    <col min="3" max="3" width="2.28515625" customWidth="1"/>
    <col min="4" max="4" width="115" customWidth="1"/>
  </cols>
  <sheetData>
    <row r="1" spans="1:15">
      <c r="A1" s="19"/>
      <c r="B1" s="19"/>
      <c r="C1" s="19"/>
      <c r="D1" s="19"/>
      <c r="E1" s="19"/>
      <c r="F1" s="19"/>
      <c r="G1" s="19"/>
      <c r="H1" s="19"/>
      <c r="I1" s="19"/>
      <c r="J1" s="19"/>
      <c r="K1" s="19"/>
      <c r="L1" s="19"/>
      <c r="M1" s="19"/>
      <c r="N1" s="19"/>
      <c r="O1" s="19"/>
    </row>
    <row r="2" spans="1:15" ht="56.25">
      <c r="A2" s="19"/>
      <c r="B2" s="16" t="s">
        <v>135</v>
      </c>
      <c r="C2" s="13"/>
      <c r="D2" s="41" t="s">
        <v>87</v>
      </c>
      <c r="E2" s="19"/>
    </row>
    <row r="3" spans="1:15" ht="75">
      <c r="A3" s="19"/>
      <c r="B3" s="14" t="s">
        <v>86</v>
      </c>
      <c r="C3" s="13"/>
      <c r="D3" s="16" t="s">
        <v>88</v>
      </c>
      <c r="E3" s="19"/>
    </row>
    <row r="4" spans="1:15" ht="56.25">
      <c r="A4" s="19"/>
      <c r="B4" s="13"/>
      <c r="C4" s="13"/>
      <c r="D4" s="14" t="s">
        <v>89</v>
      </c>
      <c r="E4" s="19"/>
    </row>
    <row r="5" spans="1:15" ht="75">
      <c r="A5" s="19"/>
      <c r="B5" s="13"/>
      <c r="C5" s="13"/>
      <c r="D5" s="14" t="s">
        <v>90</v>
      </c>
      <c r="E5" s="19"/>
    </row>
    <row r="6" spans="1:15" ht="75">
      <c r="A6" s="19"/>
      <c r="B6" s="13"/>
      <c r="C6" s="13"/>
      <c r="D6" s="14" t="s">
        <v>91</v>
      </c>
      <c r="E6" s="19"/>
    </row>
    <row r="7" spans="1:15" ht="93.75">
      <c r="A7" s="19"/>
      <c r="B7" s="13"/>
      <c r="C7" s="13"/>
      <c r="D7" s="16" t="s">
        <v>92</v>
      </c>
      <c r="E7" s="19"/>
    </row>
    <row r="8" spans="1:15" ht="93.75">
      <c r="A8" s="19"/>
      <c r="B8" s="13"/>
      <c r="C8" s="13"/>
      <c r="D8" s="14" t="s">
        <v>93</v>
      </c>
      <c r="E8" s="19"/>
    </row>
    <row r="9" spans="1:15" ht="93.75">
      <c r="A9" s="19"/>
      <c r="B9" s="13"/>
      <c r="C9" s="13"/>
      <c r="D9" s="14" t="s">
        <v>94</v>
      </c>
      <c r="E9" s="19"/>
    </row>
    <row r="10" spans="1:15" ht="37.5">
      <c r="A10" s="19"/>
      <c r="B10" s="13"/>
      <c r="C10" s="13"/>
      <c r="D10" s="14" t="s">
        <v>81</v>
      </c>
      <c r="E10" s="19"/>
    </row>
    <row r="11" spans="1:15" ht="18.75">
      <c r="A11" s="19"/>
      <c r="C11" s="13"/>
      <c r="D11" s="16"/>
      <c r="E11" s="19"/>
    </row>
    <row r="12" spans="1:15" ht="18.75">
      <c r="A12" s="19"/>
      <c r="B12" s="13"/>
      <c r="C12" s="13"/>
      <c r="D12" s="16"/>
      <c r="E12" s="19"/>
    </row>
    <row r="13" spans="1:15" ht="18.75">
      <c r="A13" s="19"/>
      <c r="B13" s="13"/>
      <c r="C13" s="13"/>
      <c r="D13" s="14"/>
      <c r="E13" s="19"/>
    </row>
    <row r="14" spans="1:15">
      <c r="A14" s="19"/>
      <c r="B14" s="13"/>
      <c r="C14" s="13"/>
      <c r="E14" s="19"/>
    </row>
    <row r="15" spans="1:15">
      <c r="A15" s="19"/>
      <c r="E15" s="19"/>
    </row>
    <row r="16" spans="1:15">
      <c r="A16" s="19"/>
      <c r="E16" s="19"/>
    </row>
    <row r="17" spans="1:5">
      <c r="A17" s="19"/>
      <c r="E17" s="19"/>
    </row>
    <row r="18" spans="1:5">
      <c r="A18" s="19"/>
      <c r="E18" s="19"/>
    </row>
    <row r="19" spans="1:5">
      <c r="A19" s="19"/>
      <c r="E19" s="19"/>
    </row>
    <row r="20" spans="1:5">
      <c r="A20" s="19"/>
      <c r="E20" s="19"/>
    </row>
    <row r="21" spans="1:5">
      <c r="A21" s="19"/>
      <c r="E21" s="19"/>
    </row>
    <row r="22" spans="1:5">
      <c r="A22" s="19"/>
      <c r="E22" s="19"/>
    </row>
    <row r="23" spans="1:5">
      <c r="A23" s="19"/>
      <c r="E23" s="19"/>
    </row>
    <row r="24" spans="1:5">
      <c r="A24" s="19"/>
      <c r="E24" s="19"/>
    </row>
    <row r="25" spans="1:5">
      <c r="A25" s="19"/>
      <c r="E25" s="19"/>
    </row>
    <row r="26" spans="1:5">
      <c r="A26" s="19"/>
      <c r="E26" s="19"/>
    </row>
    <row r="27" spans="1:5">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3"/>
  <sheetViews>
    <sheetView workbookViewId="0">
      <selection activeCell="B4" sqref="B4"/>
    </sheetView>
  </sheetViews>
  <sheetFormatPr baseColWidth="10" defaultRowHeight="15"/>
  <cols>
    <col min="1" max="1" width="2.28515625" customWidth="1"/>
    <col min="2" max="2" width="67" customWidth="1"/>
    <col min="3" max="3" width="3.140625" customWidth="1"/>
    <col min="4" max="4" width="120" customWidth="1"/>
  </cols>
  <sheetData>
    <row r="1" spans="1:15">
      <c r="A1" s="19"/>
      <c r="B1" s="19"/>
      <c r="C1" s="19"/>
      <c r="D1" s="19"/>
      <c r="E1" s="19"/>
      <c r="F1" s="19"/>
      <c r="G1" s="19"/>
      <c r="H1" s="19"/>
      <c r="I1" s="19"/>
      <c r="J1" s="19"/>
      <c r="K1" s="19"/>
      <c r="L1" s="19"/>
      <c r="M1" s="19"/>
      <c r="N1" s="19"/>
      <c r="O1" s="19"/>
    </row>
    <row r="2" spans="1:15" ht="37.5">
      <c r="A2" s="19"/>
      <c r="B2" s="16" t="s">
        <v>85</v>
      </c>
      <c r="C2" s="13"/>
      <c r="D2" s="41" t="s">
        <v>104</v>
      </c>
      <c r="E2" s="19"/>
    </row>
    <row r="3" spans="1:15" ht="75">
      <c r="A3" s="19"/>
      <c r="B3" s="44" t="s">
        <v>103</v>
      </c>
      <c r="C3" s="13"/>
      <c r="D3" s="16" t="s">
        <v>105</v>
      </c>
      <c r="E3" s="19"/>
    </row>
    <row r="4" spans="1:15" ht="56.25">
      <c r="A4" s="19"/>
      <c r="B4" s="13"/>
      <c r="C4" s="13"/>
      <c r="D4" s="14" t="s">
        <v>106</v>
      </c>
      <c r="E4" s="19"/>
    </row>
    <row r="5" spans="1:15" ht="37.5">
      <c r="A5" s="19"/>
      <c r="B5" s="13"/>
      <c r="C5" s="13"/>
      <c r="D5" s="14" t="s">
        <v>107</v>
      </c>
      <c r="E5" s="19"/>
    </row>
    <row r="6" spans="1:15" ht="37.5">
      <c r="A6" s="19"/>
      <c r="B6" s="13"/>
      <c r="C6" s="13"/>
      <c r="D6" s="14" t="s">
        <v>108</v>
      </c>
      <c r="E6" s="19"/>
    </row>
    <row r="7" spans="1:15" ht="150">
      <c r="A7" s="19"/>
      <c r="B7" s="13"/>
      <c r="C7" s="13"/>
      <c r="D7" s="16" t="s">
        <v>109</v>
      </c>
      <c r="E7" s="19"/>
    </row>
    <row r="8" spans="1:15" ht="37.5">
      <c r="A8" s="19"/>
      <c r="B8" s="13"/>
      <c r="C8" s="13"/>
      <c r="D8" s="14" t="s">
        <v>110</v>
      </c>
      <c r="E8" s="19"/>
    </row>
    <row r="9" spans="1:15" ht="75">
      <c r="A9" s="19"/>
      <c r="B9" s="13"/>
      <c r="C9" s="13"/>
      <c r="D9" s="14" t="s">
        <v>111</v>
      </c>
      <c r="E9" s="19"/>
    </row>
    <row r="10" spans="1:15" ht="18.75">
      <c r="A10" s="19"/>
      <c r="B10" s="13"/>
      <c r="C10" s="13"/>
      <c r="D10" s="14"/>
      <c r="E10" s="19"/>
    </row>
    <row r="11" spans="1:15" ht="18.75">
      <c r="A11" s="19"/>
      <c r="C11" s="13"/>
      <c r="D11" s="14"/>
      <c r="E11" s="19"/>
    </row>
    <row r="12" spans="1:15" ht="18.75">
      <c r="A12" s="19"/>
      <c r="B12" s="13"/>
      <c r="C12" s="13"/>
      <c r="D12" s="16"/>
      <c r="E12" s="19"/>
    </row>
    <row r="13" spans="1:15" ht="18.75">
      <c r="A13" s="19"/>
      <c r="B13" s="13"/>
      <c r="C13" s="13"/>
      <c r="D13" s="14"/>
      <c r="E13" s="19"/>
    </row>
    <row r="14" spans="1:15">
      <c r="A14" s="19"/>
      <c r="B14" s="13"/>
      <c r="C14" s="13"/>
      <c r="E14" s="19"/>
    </row>
    <row r="15" spans="1:15">
      <c r="A15" s="19"/>
      <c r="E15" s="19"/>
    </row>
    <row r="16" spans="1:15">
      <c r="A16" s="19"/>
      <c r="E16" s="19"/>
    </row>
    <row r="17" spans="1:5">
      <c r="A17" s="19"/>
      <c r="E17" s="19"/>
    </row>
    <row r="18" spans="1:5">
      <c r="A18" s="19"/>
      <c r="E18" s="19"/>
    </row>
    <row r="19" spans="1:5">
      <c r="A19" s="19"/>
      <c r="E19" s="19"/>
    </row>
    <row r="20" spans="1:5">
      <c r="A20" s="19"/>
      <c r="E20" s="19"/>
    </row>
    <row r="21" spans="1:5">
      <c r="A21" s="19"/>
      <c r="E21" s="19"/>
    </row>
    <row r="22" spans="1:5">
      <c r="A22" s="19"/>
      <c r="E22" s="19"/>
    </row>
    <row r="23" spans="1:5">
      <c r="A23" s="19"/>
      <c r="E23" s="19"/>
    </row>
    <row r="24" spans="1:5">
      <c r="A24" s="19"/>
      <c r="E24" s="19"/>
    </row>
    <row r="25" spans="1:5">
      <c r="A25" s="19"/>
      <c r="E25" s="19"/>
    </row>
    <row r="26" spans="1:5">
      <c r="A26" s="19"/>
      <c r="E26" s="19"/>
    </row>
    <row r="27" spans="1:5">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9"/>
  <sheetViews>
    <sheetView workbookViewId="0">
      <selection activeCell="I5" sqref="I5"/>
    </sheetView>
  </sheetViews>
  <sheetFormatPr baseColWidth="10" defaultRowHeight="15"/>
  <cols>
    <col min="1" max="1" width="3.5703125" customWidth="1"/>
    <col min="2" max="2" width="70.5703125" customWidth="1"/>
    <col min="3" max="3" width="2.140625" customWidth="1"/>
    <col min="4" max="4" width="110.85546875" customWidth="1"/>
  </cols>
  <sheetData>
    <row r="1" spans="1:22">
      <c r="A1" s="19"/>
      <c r="B1" s="19"/>
      <c r="C1" s="19"/>
      <c r="D1" s="19"/>
      <c r="E1" s="19"/>
      <c r="F1" s="19"/>
      <c r="G1" s="19"/>
      <c r="H1" s="19"/>
      <c r="I1" s="19"/>
      <c r="J1" s="19"/>
      <c r="K1" s="19"/>
      <c r="L1" s="19"/>
      <c r="M1" s="19"/>
      <c r="N1" s="19"/>
      <c r="O1" s="19"/>
      <c r="P1" s="19"/>
      <c r="Q1" s="19"/>
      <c r="R1" s="19"/>
      <c r="S1" s="19"/>
      <c r="T1" s="19"/>
      <c r="U1" s="19"/>
      <c r="V1" s="19"/>
    </row>
    <row r="2" spans="1:22" ht="37.5">
      <c r="A2" s="19"/>
      <c r="B2" s="16" t="s">
        <v>59</v>
      </c>
      <c r="C2" s="13"/>
      <c r="D2" s="40" t="s">
        <v>73</v>
      </c>
      <c r="E2" s="19"/>
    </row>
    <row r="3" spans="1:22" ht="75">
      <c r="A3" s="19"/>
      <c r="B3" s="16" t="s">
        <v>72</v>
      </c>
      <c r="C3" s="13"/>
      <c r="D3" s="14" t="s">
        <v>74</v>
      </c>
      <c r="E3" s="19"/>
    </row>
    <row r="4" spans="1:22" ht="75">
      <c r="A4" s="19"/>
      <c r="B4" s="13"/>
      <c r="C4" s="13"/>
      <c r="D4" s="14" t="s">
        <v>75</v>
      </c>
      <c r="E4" s="19"/>
    </row>
    <row r="5" spans="1:22" ht="75">
      <c r="A5" s="19"/>
      <c r="B5" s="13"/>
      <c r="C5" s="13"/>
      <c r="D5" s="14" t="s">
        <v>76</v>
      </c>
      <c r="E5" s="19"/>
    </row>
    <row r="6" spans="1:22" ht="56.25">
      <c r="A6" s="19"/>
      <c r="B6" s="13"/>
      <c r="C6" s="13"/>
      <c r="D6" s="14" t="s">
        <v>77</v>
      </c>
      <c r="E6" s="19"/>
    </row>
    <row r="7" spans="1:22" ht="56.25">
      <c r="A7" s="19"/>
      <c r="B7" s="13"/>
      <c r="C7" s="13"/>
      <c r="D7" s="14" t="s">
        <v>78</v>
      </c>
      <c r="E7" s="19"/>
    </row>
    <row r="8" spans="1:22" ht="93.75">
      <c r="A8" s="19"/>
      <c r="B8" s="13"/>
      <c r="C8" s="13"/>
      <c r="D8" s="14" t="s">
        <v>79</v>
      </c>
      <c r="E8" s="19"/>
    </row>
    <row r="9" spans="1:22" ht="56.25">
      <c r="A9" s="19"/>
      <c r="B9" s="13"/>
      <c r="C9" s="13"/>
      <c r="D9" s="14" t="s">
        <v>80</v>
      </c>
      <c r="E9" s="19"/>
    </row>
    <row r="10" spans="1:22" ht="37.5">
      <c r="A10" s="19"/>
      <c r="B10" s="13"/>
      <c r="C10" s="13"/>
      <c r="D10" s="14" t="s">
        <v>81</v>
      </c>
      <c r="E10" s="19"/>
    </row>
    <row r="11" spans="1:22" ht="112.5">
      <c r="A11" s="19"/>
      <c r="C11" s="13"/>
      <c r="D11" s="14" t="s">
        <v>82</v>
      </c>
      <c r="E11" s="19"/>
    </row>
    <row r="12" spans="1:22" ht="112.5">
      <c r="A12" s="19"/>
      <c r="B12" s="13"/>
      <c r="C12" s="13"/>
      <c r="D12" s="16" t="s">
        <v>83</v>
      </c>
      <c r="E12" s="19"/>
    </row>
    <row r="13" spans="1:22" ht="18.75">
      <c r="A13" s="19"/>
      <c r="B13" s="13"/>
      <c r="C13" s="13"/>
      <c r="D13" s="14"/>
      <c r="E13" s="19"/>
    </row>
    <row r="14" spans="1:22">
      <c r="A14" s="19"/>
      <c r="B14" s="13"/>
      <c r="C14" s="13"/>
      <c r="E14" s="19"/>
    </row>
    <row r="15" spans="1:22">
      <c r="A15" s="19"/>
      <c r="E15" s="19"/>
    </row>
    <row r="16" spans="1:22">
      <c r="A16" s="19"/>
      <c r="E16" s="19"/>
    </row>
    <row r="17" spans="1:5">
      <c r="A17" s="19"/>
      <c r="E17" s="19"/>
    </row>
    <row r="18" spans="1:5">
      <c r="A18" s="19"/>
      <c r="E18" s="19"/>
    </row>
    <row r="19" spans="1:5">
      <c r="A19" s="19"/>
      <c r="E19" s="19"/>
    </row>
    <row r="20" spans="1:5">
      <c r="A20" s="19"/>
      <c r="E20" s="19"/>
    </row>
    <row r="21" spans="1:5">
      <c r="A21" s="19"/>
      <c r="E21" s="19"/>
    </row>
    <row r="22" spans="1:5">
      <c r="A22" s="19"/>
      <c r="E22" s="19"/>
    </row>
    <row r="23" spans="1:5">
      <c r="A23" s="19"/>
      <c r="E23" s="19"/>
    </row>
    <row r="24" spans="1:5">
      <c r="A24" s="19"/>
      <c r="E24" s="19"/>
    </row>
    <row r="25" spans="1:5">
      <c r="A25" s="19"/>
      <c r="E25" s="19"/>
    </row>
    <row r="26" spans="1:5">
      <c r="A26" s="19"/>
      <c r="E26" s="19"/>
    </row>
    <row r="27" spans="1:5">
      <c r="A27" s="19"/>
      <c r="E27" s="19"/>
    </row>
    <row r="28" spans="1:5">
      <c r="A28" s="19"/>
      <c r="E28" s="19"/>
    </row>
    <row r="29" spans="1:5">
      <c r="A29" s="19"/>
      <c r="E29" s="19"/>
    </row>
    <row r="30" spans="1:5">
      <c r="A30" s="19"/>
      <c r="E30" s="19"/>
    </row>
    <row r="31" spans="1:5">
      <c r="A31" s="19"/>
      <c r="E31" s="19"/>
    </row>
    <row r="32" spans="1:5">
      <c r="A32" s="19"/>
      <c r="E32" s="19"/>
    </row>
    <row r="33" spans="1:5">
      <c r="A33" s="19"/>
      <c r="E33" s="19"/>
    </row>
    <row r="34" spans="1:5">
      <c r="A34" s="19"/>
      <c r="E34" s="19"/>
    </row>
    <row r="35" spans="1:5">
      <c r="A35" s="19"/>
      <c r="E35" s="19"/>
    </row>
    <row r="36" spans="1:5">
      <c r="A36" s="19"/>
      <c r="E36" s="19"/>
    </row>
    <row r="37" spans="1:5">
      <c r="A37" s="19"/>
      <c r="E37" s="19"/>
    </row>
    <row r="38" spans="1:5">
      <c r="A38" s="19"/>
      <c r="E38" s="19"/>
    </row>
    <row r="39" spans="1:5">
      <c r="A39" s="19"/>
      <c r="E39" s="19"/>
    </row>
    <row r="40" spans="1:5">
      <c r="A40" s="19"/>
      <c r="E40" s="19"/>
    </row>
    <row r="41" spans="1:5">
      <c r="A41" s="19"/>
      <c r="E41" s="19"/>
    </row>
    <row r="42" spans="1:5">
      <c r="A42" s="19"/>
      <c r="E42" s="19"/>
    </row>
    <row r="43" spans="1:5">
      <c r="A43" s="19"/>
      <c r="E43" s="19"/>
    </row>
    <row r="44" spans="1:5">
      <c r="A44" s="19"/>
      <c r="E44" s="19"/>
    </row>
    <row r="45" spans="1:5">
      <c r="A45" s="19"/>
      <c r="E45" s="19"/>
    </row>
    <row r="46" spans="1:5">
      <c r="A46" s="19"/>
      <c r="E46" s="19"/>
    </row>
    <row r="47" spans="1:5">
      <c r="A47" s="19"/>
      <c r="E47" s="19"/>
    </row>
    <row r="48" spans="1:5">
      <c r="A48" s="19"/>
      <c r="E48" s="19"/>
    </row>
    <row r="49" spans="1:5">
      <c r="A49" s="19"/>
      <c r="E49" s="19"/>
    </row>
    <row r="50" spans="1:5">
      <c r="A50" s="19"/>
      <c r="E50" s="19"/>
    </row>
    <row r="51" spans="1:5">
      <c r="A51" s="19"/>
      <c r="E51" s="19"/>
    </row>
    <row r="52" spans="1:5">
      <c r="A52" s="19"/>
      <c r="E52" s="19"/>
    </row>
    <row r="53" spans="1:5">
      <c r="A53" s="19"/>
      <c r="E53" s="19"/>
    </row>
    <row r="54" spans="1:5">
      <c r="A54" s="19"/>
      <c r="E54" s="19"/>
    </row>
    <row r="55" spans="1:5">
      <c r="A55" s="19"/>
      <c r="E55" s="19"/>
    </row>
    <row r="56" spans="1:5">
      <c r="A56" s="19"/>
      <c r="E56" s="19"/>
    </row>
    <row r="57" spans="1:5">
      <c r="A57" s="19"/>
      <c r="E57" s="19"/>
    </row>
    <row r="58" spans="1:5">
      <c r="A58" s="19"/>
      <c r="E58" s="19"/>
    </row>
    <row r="59" spans="1:5">
      <c r="A59" s="19"/>
      <c r="E59" s="19"/>
    </row>
    <row r="60" spans="1:5">
      <c r="A60" s="19"/>
      <c r="E60" s="19"/>
    </row>
    <row r="61" spans="1:5">
      <c r="A61" s="19"/>
      <c r="E61" s="19"/>
    </row>
    <row r="62" spans="1:5">
      <c r="A62" s="19"/>
      <c r="E62" s="19"/>
    </row>
    <row r="63" spans="1:5">
      <c r="A63" s="19"/>
      <c r="E63" s="19"/>
    </row>
    <row r="64" spans="1:5">
      <c r="A64" s="19"/>
      <c r="E64" s="19"/>
    </row>
    <row r="65" spans="1:5">
      <c r="A65" s="19"/>
      <c r="E65" s="19"/>
    </row>
    <row r="66" spans="1:5">
      <c r="A66" s="19"/>
      <c r="E66" s="19"/>
    </row>
    <row r="67" spans="1:5">
      <c r="A67" s="19"/>
      <c r="E67" s="19"/>
    </row>
    <row r="68" spans="1:5">
      <c r="A68" s="19"/>
      <c r="E68" s="19"/>
    </row>
    <row r="69" spans="1:5">
      <c r="A69" s="19"/>
      <c r="E69" s="19"/>
    </row>
    <row r="70" spans="1:5">
      <c r="A70" s="19"/>
      <c r="E70" s="19"/>
    </row>
    <row r="71" spans="1:5">
      <c r="A71" s="19"/>
      <c r="E71" s="19"/>
    </row>
    <row r="72" spans="1:5">
      <c r="A72" s="19"/>
      <c r="E72" s="19"/>
    </row>
    <row r="73" spans="1:5">
      <c r="A73" s="19"/>
      <c r="E73" s="19"/>
    </row>
    <row r="74" spans="1:5">
      <c r="A74" s="19"/>
      <c r="E74" s="19"/>
    </row>
    <row r="75" spans="1:5">
      <c r="A75" s="19"/>
      <c r="E75" s="19"/>
    </row>
    <row r="76" spans="1:5">
      <c r="A76" s="19"/>
      <c r="E76" s="19"/>
    </row>
    <row r="77" spans="1:5">
      <c r="A77" s="19"/>
      <c r="E77" s="19"/>
    </row>
    <row r="78" spans="1:5">
      <c r="A78" s="19"/>
      <c r="E78" s="19"/>
    </row>
    <row r="79" spans="1:5">
      <c r="A79" s="19"/>
      <c r="E79" s="19"/>
    </row>
    <row r="80" spans="1:5">
      <c r="A80" s="19"/>
      <c r="E80" s="19"/>
    </row>
    <row r="81" spans="1:5">
      <c r="A81" s="19"/>
      <c r="E81" s="19"/>
    </row>
    <row r="82" spans="1:5">
      <c r="A82" s="19"/>
      <c r="E82" s="19"/>
    </row>
    <row r="83" spans="1:5">
      <c r="A83" s="19"/>
      <c r="E83" s="19"/>
    </row>
    <row r="84" spans="1:5">
      <c r="A84" s="19"/>
      <c r="E84" s="19"/>
    </row>
    <row r="85" spans="1:5">
      <c r="A85" s="19"/>
      <c r="E85" s="19"/>
    </row>
    <row r="86" spans="1:5">
      <c r="A86" s="19"/>
      <c r="E86" s="19"/>
    </row>
    <row r="87" spans="1:5">
      <c r="A87" s="19"/>
      <c r="E87" s="19"/>
    </row>
    <row r="88" spans="1:5">
      <c r="A88" s="19"/>
      <c r="E88" s="19"/>
    </row>
    <row r="89" spans="1:5">
      <c r="A89" s="19"/>
      <c r="E89" s="19"/>
    </row>
    <row r="90" spans="1:5">
      <c r="A90" s="19"/>
      <c r="E90" s="19"/>
    </row>
    <row r="91" spans="1:5">
      <c r="A91" s="19"/>
      <c r="E91" s="19"/>
    </row>
    <row r="92" spans="1:5">
      <c r="A92" s="19"/>
      <c r="E92" s="19"/>
    </row>
    <row r="93" spans="1:5">
      <c r="A93" s="19"/>
      <c r="E93" s="19"/>
    </row>
    <row r="94" spans="1:5">
      <c r="A94" s="19"/>
      <c r="E94" s="19"/>
    </row>
    <row r="95" spans="1:5">
      <c r="A95" s="19"/>
      <c r="E95" s="19"/>
    </row>
    <row r="96" spans="1:5">
      <c r="A96" s="19"/>
      <c r="E96" s="19"/>
    </row>
    <row r="97" spans="1:5">
      <c r="A97" s="19"/>
      <c r="E97" s="19"/>
    </row>
    <row r="98" spans="1:5">
      <c r="A98" s="19"/>
      <c r="E98" s="19"/>
    </row>
    <row r="99" spans="1:5">
      <c r="A99" s="19"/>
      <c r="E99" s="19"/>
    </row>
    <row r="100" spans="1:5">
      <c r="A100" s="19"/>
      <c r="E100" s="19"/>
    </row>
    <row r="101" spans="1:5">
      <c r="A101" s="19"/>
      <c r="E101" s="19"/>
    </row>
    <row r="102" spans="1:5">
      <c r="A102" s="19"/>
      <c r="E102" s="19"/>
    </row>
    <row r="103" spans="1:5">
      <c r="A103" s="19"/>
      <c r="E103" s="19"/>
    </row>
    <row r="104" spans="1:5">
      <c r="A104" s="19"/>
      <c r="E104" s="19"/>
    </row>
    <row r="105" spans="1:5">
      <c r="A105" s="19"/>
      <c r="E105" s="19"/>
    </row>
    <row r="106" spans="1:5">
      <c r="A106" s="19"/>
      <c r="E106" s="19"/>
    </row>
    <row r="107" spans="1:5">
      <c r="A107" s="19"/>
      <c r="E107" s="19"/>
    </row>
    <row r="108" spans="1:5">
      <c r="A108" s="19"/>
      <c r="E108" s="19"/>
    </row>
    <row r="109" spans="1:5">
      <c r="A109" s="19"/>
      <c r="E109" s="19"/>
    </row>
    <row r="110" spans="1:5">
      <c r="A110" s="19"/>
      <c r="E110" s="19"/>
    </row>
    <row r="111" spans="1:5">
      <c r="A111" s="19"/>
      <c r="E111" s="19"/>
    </row>
    <row r="112" spans="1:5">
      <c r="A112" s="19"/>
      <c r="E112" s="19"/>
    </row>
    <row r="113" spans="1:5">
      <c r="A113" s="19"/>
      <c r="E113" s="19"/>
    </row>
    <row r="114" spans="1:5">
      <c r="A114" s="19"/>
      <c r="E114" s="19"/>
    </row>
    <row r="115" spans="1:5">
      <c r="A115" s="19"/>
      <c r="E115" s="19"/>
    </row>
    <row r="116" spans="1:5">
      <c r="A116" s="19"/>
      <c r="E116" s="19"/>
    </row>
    <row r="117" spans="1:5">
      <c r="A117" s="19"/>
      <c r="E117" s="19"/>
    </row>
    <row r="118" spans="1:5">
      <c r="A118" s="19"/>
      <c r="E118" s="19"/>
    </row>
    <row r="119" spans="1:5">
      <c r="A119" s="19"/>
      <c r="E119" s="19"/>
    </row>
    <row r="120" spans="1:5">
      <c r="A120" s="19"/>
      <c r="E120" s="19"/>
    </row>
    <row r="121" spans="1:5">
      <c r="A121" s="19"/>
      <c r="E121" s="19"/>
    </row>
    <row r="122" spans="1:5">
      <c r="A122" s="19"/>
      <c r="E122" s="19"/>
    </row>
    <row r="123" spans="1:5">
      <c r="A123" s="19"/>
      <c r="E123" s="19"/>
    </row>
    <row r="124" spans="1:5">
      <c r="A124" s="19"/>
      <c r="E124" s="19"/>
    </row>
    <row r="125" spans="1:5">
      <c r="A125" s="19"/>
      <c r="E125" s="19"/>
    </row>
    <row r="126" spans="1:5">
      <c r="A126" s="19"/>
      <c r="E126" s="19"/>
    </row>
    <row r="127" spans="1:5">
      <c r="A127" s="19"/>
      <c r="E127" s="19"/>
    </row>
    <row r="128" spans="1:5">
      <c r="A128" s="19"/>
      <c r="E128" s="19"/>
    </row>
    <row r="129" spans="1:5">
      <c r="A129" s="19"/>
      <c r="E129" s="19"/>
    </row>
    <row r="130" spans="1:5">
      <c r="A130" s="19"/>
      <c r="E130" s="19"/>
    </row>
    <row r="131" spans="1:5">
      <c r="A131" s="19"/>
      <c r="E131" s="19"/>
    </row>
    <row r="132" spans="1:5">
      <c r="A132" s="19"/>
      <c r="E132" s="19"/>
    </row>
    <row r="133" spans="1:5">
      <c r="A133" s="19"/>
      <c r="E133" s="19"/>
    </row>
    <row r="134" spans="1:5">
      <c r="A134" s="19"/>
      <c r="E134" s="19"/>
    </row>
    <row r="135" spans="1:5">
      <c r="A135" s="19"/>
      <c r="E135" s="19"/>
    </row>
    <row r="136" spans="1:5">
      <c r="A136" s="19"/>
      <c r="E136" s="19"/>
    </row>
    <row r="137" spans="1:5">
      <c r="A137" s="19"/>
      <c r="E137" s="19"/>
    </row>
    <row r="138" spans="1:5">
      <c r="A138" s="19"/>
      <c r="E138" s="19"/>
    </row>
    <row r="139" spans="1:5">
      <c r="A139" s="19"/>
      <c r="E139" s="19"/>
    </row>
    <row r="140" spans="1:5">
      <c r="A140" s="19"/>
      <c r="E140" s="19"/>
    </row>
    <row r="141" spans="1:5">
      <c r="A141" s="19"/>
      <c r="E141" s="19"/>
    </row>
    <row r="142" spans="1:5">
      <c r="A142" s="19"/>
      <c r="E142" s="19"/>
    </row>
    <row r="143" spans="1:5">
      <c r="A143" s="19"/>
      <c r="E143" s="19"/>
    </row>
    <row r="144" spans="1:5">
      <c r="A144" s="19"/>
      <c r="E144" s="19"/>
    </row>
    <row r="145" spans="1:5">
      <c r="A145" s="19"/>
      <c r="E145" s="19"/>
    </row>
    <row r="146" spans="1:5">
      <c r="A146" s="19"/>
      <c r="E146" s="19"/>
    </row>
    <row r="147" spans="1:5">
      <c r="A147" s="19"/>
      <c r="E147" s="19"/>
    </row>
    <row r="148" spans="1:5">
      <c r="A148" s="19"/>
      <c r="E148" s="19"/>
    </row>
    <row r="149" spans="1:5">
      <c r="A149" s="19"/>
      <c r="E149" s="19"/>
    </row>
    <row r="150" spans="1:5">
      <c r="A150" s="19"/>
      <c r="E150" s="19"/>
    </row>
    <row r="151" spans="1:5">
      <c r="A151" s="19"/>
      <c r="E151" s="19"/>
    </row>
    <row r="152" spans="1:5">
      <c r="A152" s="19"/>
      <c r="E152" s="19"/>
    </row>
    <row r="153" spans="1:5">
      <c r="A153" s="19"/>
      <c r="E153" s="19"/>
    </row>
    <row r="154" spans="1:5">
      <c r="A154" s="19"/>
      <c r="E154" s="19"/>
    </row>
    <row r="155" spans="1:5">
      <c r="A155" s="19"/>
      <c r="E155" s="19"/>
    </row>
    <row r="156" spans="1:5">
      <c r="A156" s="19"/>
      <c r="E156" s="19"/>
    </row>
    <row r="157" spans="1:5">
      <c r="A157" s="19"/>
      <c r="E157" s="19"/>
    </row>
    <row r="158" spans="1:5">
      <c r="A158" s="19"/>
      <c r="E158" s="19"/>
    </row>
    <row r="159" spans="1:5">
      <c r="A159" s="19"/>
      <c r="E159" s="19"/>
    </row>
    <row r="160" spans="1:5">
      <c r="A160" s="19"/>
      <c r="E160" s="19"/>
    </row>
    <row r="161" spans="1:5">
      <c r="A161" s="19"/>
      <c r="E161" s="19"/>
    </row>
    <row r="162" spans="1:5">
      <c r="A162" s="19"/>
      <c r="E162" s="19"/>
    </row>
    <row r="163" spans="1:5">
      <c r="A163" s="19"/>
      <c r="E163" s="19"/>
    </row>
    <row r="164" spans="1:5">
      <c r="A164" s="19"/>
      <c r="E164" s="19"/>
    </row>
    <row r="165" spans="1:5">
      <c r="A165" s="19"/>
      <c r="E165" s="19"/>
    </row>
    <row r="166" spans="1:5">
      <c r="A166" s="19"/>
      <c r="E166" s="19"/>
    </row>
    <row r="167" spans="1:5">
      <c r="A167" s="19"/>
      <c r="E167" s="19"/>
    </row>
    <row r="168" spans="1:5">
      <c r="A168" s="19"/>
      <c r="E168" s="19"/>
    </row>
    <row r="169" spans="1:5">
      <c r="A169" s="19"/>
      <c r="E169" s="19"/>
    </row>
    <row r="170" spans="1:5">
      <c r="A170" s="19"/>
      <c r="E170" s="19"/>
    </row>
    <row r="171" spans="1:5">
      <c r="A171" s="19"/>
      <c r="E171" s="19"/>
    </row>
    <row r="172" spans="1:5">
      <c r="A172" s="19"/>
      <c r="E172" s="19"/>
    </row>
    <row r="173" spans="1:5">
      <c r="A173" s="19"/>
      <c r="E173" s="19"/>
    </row>
    <row r="174" spans="1:5">
      <c r="A174" s="19"/>
      <c r="E174" s="19"/>
    </row>
    <row r="175" spans="1:5">
      <c r="A175" s="19"/>
      <c r="E175" s="19"/>
    </row>
    <row r="176" spans="1:5">
      <c r="A176" s="19"/>
      <c r="E176" s="19"/>
    </row>
    <row r="177" spans="1:5">
      <c r="A177" s="19"/>
      <c r="E177" s="19"/>
    </row>
    <row r="178" spans="1:5">
      <c r="A178" s="19"/>
      <c r="E178" s="19"/>
    </row>
    <row r="179" spans="1:5">
      <c r="A179" s="19"/>
      <c r="E179" s="19"/>
    </row>
    <row r="180" spans="1:5">
      <c r="A180" s="19"/>
      <c r="E180" s="19"/>
    </row>
    <row r="181" spans="1:5">
      <c r="A181" s="19"/>
      <c r="E181" s="19"/>
    </row>
    <row r="182" spans="1:5">
      <c r="A182" s="19"/>
      <c r="E182" s="19"/>
    </row>
    <row r="183" spans="1:5">
      <c r="A183" s="19"/>
      <c r="E183" s="19"/>
    </row>
    <row r="184" spans="1:5">
      <c r="A184" s="19"/>
      <c r="E184" s="19"/>
    </row>
    <row r="185" spans="1:5">
      <c r="A185" s="19"/>
      <c r="E185" s="19"/>
    </row>
    <row r="186" spans="1:5">
      <c r="A186" s="19"/>
      <c r="E186" s="19"/>
    </row>
    <row r="187" spans="1:5">
      <c r="A187" s="19"/>
      <c r="E187" s="19"/>
    </row>
    <row r="188" spans="1:5">
      <c r="A188" s="19"/>
      <c r="E188" s="19"/>
    </row>
    <row r="189" spans="1:5">
      <c r="A189" s="19"/>
      <c r="E189" s="19"/>
    </row>
    <row r="190" spans="1:5">
      <c r="A190" s="19"/>
      <c r="E190" s="19"/>
    </row>
    <row r="191" spans="1:5">
      <c r="A191" s="19"/>
      <c r="E191" s="19"/>
    </row>
    <row r="192" spans="1:5">
      <c r="A192" s="19"/>
      <c r="E192" s="19"/>
    </row>
    <row r="193" spans="1:5">
      <c r="A193" s="19"/>
      <c r="E193" s="19"/>
    </row>
    <row r="194" spans="1:5">
      <c r="A194" s="19"/>
      <c r="E194" s="19"/>
    </row>
    <row r="195" spans="1:5">
      <c r="A195" s="19"/>
      <c r="E195" s="19"/>
    </row>
    <row r="196" spans="1:5">
      <c r="A196" s="19"/>
      <c r="E196" s="19"/>
    </row>
    <row r="197" spans="1:5">
      <c r="A197" s="19"/>
      <c r="E197" s="19"/>
    </row>
    <row r="198" spans="1:5">
      <c r="A198" s="19"/>
      <c r="E198" s="19"/>
    </row>
    <row r="199" spans="1:5">
      <c r="A199" s="19"/>
      <c r="E199" s="19"/>
    </row>
    <row r="200" spans="1:5">
      <c r="A200" s="19"/>
      <c r="E200" s="19"/>
    </row>
    <row r="201" spans="1:5">
      <c r="A201" s="19"/>
      <c r="E201" s="19"/>
    </row>
    <row r="202" spans="1:5">
      <c r="A202" s="19"/>
      <c r="E202" s="19"/>
    </row>
    <row r="203" spans="1:5">
      <c r="A203" s="19"/>
      <c r="E203" s="19"/>
    </row>
    <row r="204" spans="1:5">
      <c r="A204" s="19"/>
      <c r="E204" s="19"/>
    </row>
    <row r="205" spans="1:5">
      <c r="A205" s="19"/>
      <c r="E205" s="19"/>
    </row>
    <row r="206" spans="1:5">
      <c r="A206" s="19"/>
      <c r="E206" s="19"/>
    </row>
    <row r="207" spans="1:5">
      <c r="A207" s="19"/>
      <c r="E207" s="19"/>
    </row>
    <row r="208" spans="1:5">
      <c r="A208" s="19"/>
      <c r="E208" s="19"/>
    </row>
    <row r="209" spans="1:5">
      <c r="A209" s="19"/>
      <c r="E209" s="19"/>
    </row>
    <row r="210" spans="1:5">
      <c r="A210" s="19"/>
      <c r="E210" s="19"/>
    </row>
    <row r="211" spans="1:5">
      <c r="A211" s="19"/>
      <c r="E211" s="19"/>
    </row>
    <row r="212" spans="1:5">
      <c r="A212" s="19"/>
      <c r="E212" s="19"/>
    </row>
    <row r="213" spans="1:5">
      <c r="A213" s="19"/>
      <c r="E213" s="19"/>
    </row>
    <row r="214" spans="1:5">
      <c r="A214" s="19"/>
      <c r="E214" s="19"/>
    </row>
    <row r="215" spans="1:5">
      <c r="A215" s="19"/>
      <c r="E215" s="19"/>
    </row>
    <row r="216" spans="1:5">
      <c r="A216" s="19"/>
      <c r="E216" s="19"/>
    </row>
    <row r="217" spans="1:5">
      <c r="A217" s="19"/>
      <c r="E217" s="19"/>
    </row>
    <row r="218" spans="1:5">
      <c r="A218" s="19"/>
      <c r="E218" s="19"/>
    </row>
    <row r="219" spans="1:5">
      <c r="A219" s="19"/>
      <c r="E219" s="19"/>
    </row>
    <row r="220" spans="1:5">
      <c r="A220" s="19"/>
      <c r="E220" s="19"/>
    </row>
    <row r="221" spans="1:5">
      <c r="A221" s="19"/>
      <c r="E221" s="19"/>
    </row>
    <row r="222" spans="1:5">
      <c r="A222" s="19"/>
      <c r="E222" s="19"/>
    </row>
    <row r="223" spans="1:5">
      <c r="A223" s="19"/>
      <c r="E223" s="19"/>
    </row>
    <row r="224" spans="1:5">
      <c r="A224" s="19"/>
      <c r="E224" s="19"/>
    </row>
    <row r="225" spans="1:5">
      <c r="A225" s="19"/>
      <c r="E225" s="19"/>
    </row>
    <row r="226" spans="1:5">
      <c r="A226" s="19"/>
      <c r="E226" s="19"/>
    </row>
    <row r="227" spans="1:5">
      <c r="A227" s="19"/>
      <c r="E227" s="19"/>
    </row>
    <row r="228" spans="1:5">
      <c r="A228" s="19"/>
      <c r="E228" s="19"/>
    </row>
    <row r="229" spans="1:5">
      <c r="A229" s="19"/>
      <c r="E229" s="19"/>
    </row>
    <row r="230" spans="1:5">
      <c r="A230" s="19"/>
      <c r="E230" s="19"/>
    </row>
    <row r="231" spans="1:5">
      <c r="A231" s="19"/>
      <c r="E231" s="19"/>
    </row>
    <row r="232" spans="1:5">
      <c r="A232" s="19"/>
      <c r="E232" s="19"/>
    </row>
    <row r="233" spans="1:5">
      <c r="A233" s="19"/>
      <c r="E233" s="19"/>
    </row>
    <row r="234" spans="1:5">
      <c r="A234" s="19"/>
      <c r="E234" s="19"/>
    </row>
    <row r="235" spans="1:5">
      <c r="A235" s="19"/>
      <c r="E235" s="19"/>
    </row>
    <row r="236" spans="1:5">
      <c r="A236" s="19"/>
      <c r="E236" s="19"/>
    </row>
    <row r="237" spans="1:5">
      <c r="A237" s="19"/>
      <c r="E237" s="19"/>
    </row>
    <row r="238" spans="1:5">
      <c r="A238" s="19"/>
      <c r="E238" s="19"/>
    </row>
    <row r="239" spans="1:5">
      <c r="A239" s="19"/>
      <c r="E239" s="19"/>
    </row>
    <row r="240" spans="1:5">
      <c r="A240" s="19"/>
      <c r="E240" s="19"/>
    </row>
    <row r="241" spans="1:5">
      <c r="A241" s="19"/>
      <c r="E241" s="19"/>
    </row>
    <row r="242" spans="1:5">
      <c r="A242" s="19"/>
      <c r="E242" s="19"/>
    </row>
    <row r="243" spans="1:5">
      <c r="A243" s="19"/>
      <c r="E243" s="19"/>
    </row>
    <row r="244" spans="1:5">
      <c r="A244" s="19"/>
      <c r="E244" s="19"/>
    </row>
    <row r="245" spans="1:5">
      <c r="A245" s="19"/>
      <c r="E245" s="19"/>
    </row>
    <row r="246" spans="1:5">
      <c r="A246" s="19"/>
      <c r="E246" s="19"/>
    </row>
    <row r="247" spans="1:5">
      <c r="A247" s="19"/>
      <c r="E247" s="19"/>
    </row>
    <row r="248" spans="1:5">
      <c r="A248" s="19"/>
      <c r="E248" s="19"/>
    </row>
    <row r="249" spans="1:5">
      <c r="A249" s="19"/>
      <c r="E249" s="19"/>
    </row>
    <row r="250" spans="1:5">
      <c r="A250" s="19"/>
      <c r="E250" s="19"/>
    </row>
    <row r="251" spans="1:5">
      <c r="A251" s="19"/>
      <c r="E251" s="19"/>
    </row>
    <row r="252" spans="1:5">
      <c r="A252" s="19"/>
      <c r="E252" s="19"/>
    </row>
    <row r="253" spans="1:5">
      <c r="A253" s="19"/>
      <c r="E253" s="19"/>
    </row>
    <row r="254" spans="1:5">
      <c r="A254" s="19"/>
      <c r="E254" s="19"/>
    </row>
    <row r="255" spans="1:5">
      <c r="A255" s="19"/>
      <c r="E255" s="19"/>
    </row>
    <row r="256" spans="1:5">
      <c r="A256" s="19"/>
      <c r="E256" s="19"/>
    </row>
    <row r="257" spans="1:5">
      <c r="A257" s="19"/>
      <c r="E257" s="19"/>
    </row>
    <row r="258" spans="1:5">
      <c r="A258" s="19"/>
      <c r="E258" s="19"/>
    </row>
    <row r="259" spans="1:5">
      <c r="A259" s="19"/>
      <c r="E259" s="19"/>
    </row>
    <row r="260" spans="1:5">
      <c r="A260" s="19"/>
      <c r="E260" s="19"/>
    </row>
    <row r="261" spans="1:5">
      <c r="A261" s="19"/>
      <c r="E261" s="19"/>
    </row>
    <row r="262" spans="1:5">
      <c r="A262" s="19"/>
      <c r="E262" s="19"/>
    </row>
    <row r="263" spans="1:5">
      <c r="A263" s="19"/>
      <c r="E263" s="19"/>
    </row>
    <row r="264" spans="1:5">
      <c r="A264" s="19"/>
      <c r="E264" s="19"/>
    </row>
    <row r="265" spans="1:5">
      <c r="A265" s="19"/>
      <c r="E265" s="19"/>
    </row>
    <row r="266" spans="1:5">
      <c r="A266" s="19"/>
      <c r="E266" s="19"/>
    </row>
    <row r="267" spans="1:5">
      <c r="A267" s="19"/>
      <c r="E267" s="19"/>
    </row>
    <row r="268" spans="1:5">
      <c r="A268" s="19"/>
      <c r="E268" s="19"/>
    </row>
    <row r="269" spans="1:5">
      <c r="A269" s="19"/>
      <c r="E269" s="19"/>
    </row>
    <row r="270" spans="1:5">
      <c r="A270" s="19"/>
      <c r="E270" s="19"/>
    </row>
    <row r="271" spans="1:5">
      <c r="A271" s="19"/>
      <c r="E271" s="19"/>
    </row>
    <row r="272" spans="1:5">
      <c r="A272" s="19"/>
      <c r="E272" s="19"/>
    </row>
    <row r="273" spans="1:5">
      <c r="A273" s="19"/>
      <c r="E273" s="19"/>
    </row>
    <row r="274" spans="1:5">
      <c r="A274" s="19"/>
      <c r="E274" s="19"/>
    </row>
    <row r="275" spans="1:5">
      <c r="A275" s="19"/>
      <c r="E275" s="19"/>
    </row>
    <row r="276" spans="1:5">
      <c r="A276" s="19"/>
      <c r="E276" s="19"/>
    </row>
    <row r="277" spans="1:5">
      <c r="A277" s="19"/>
      <c r="E277" s="19"/>
    </row>
    <row r="278" spans="1:5">
      <c r="A278" s="19"/>
      <c r="E278" s="19"/>
    </row>
    <row r="279" spans="1:5">
      <c r="A279" s="19"/>
      <c r="E279" s="19"/>
    </row>
    <row r="280" spans="1:5">
      <c r="A280" s="19"/>
      <c r="E280" s="19"/>
    </row>
    <row r="281" spans="1:5">
      <c r="A281" s="19"/>
      <c r="E281" s="19"/>
    </row>
    <row r="282" spans="1:5">
      <c r="A282" s="19"/>
      <c r="E282" s="19"/>
    </row>
    <row r="283" spans="1:5">
      <c r="A283" s="19"/>
      <c r="E283" s="19"/>
    </row>
    <row r="284" spans="1:5">
      <c r="A284" s="19"/>
      <c r="E284" s="19"/>
    </row>
    <row r="285" spans="1:5">
      <c r="A285" s="19"/>
      <c r="E285" s="19"/>
    </row>
    <row r="286" spans="1:5">
      <c r="A286" s="19"/>
      <c r="E286" s="19"/>
    </row>
    <row r="287" spans="1:5">
      <c r="A287" s="19"/>
      <c r="E287" s="19"/>
    </row>
    <row r="288" spans="1:5">
      <c r="A288" s="19"/>
      <c r="E288" s="19"/>
    </row>
    <row r="289" spans="1:5">
      <c r="A289" s="19"/>
      <c r="E289" s="19"/>
    </row>
    <row r="290" spans="1:5">
      <c r="A290" s="19"/>
      <c r="E290" s="19"/>
    </row>
    <row r="291" spans="1:5">
      <c r="A291" s="19"/>
      <c r="E291" s="19"/>
    </row>
    <row r="292" spans="1:5">
      <c r="A292" s="19"/>
      <c r="E292" s="19"/>
    </row>
    <row r="293" spans="1:5">
      <c r="A293" s="19"/>
      <c r="E293" s="19"/>
    </row>
    <row r="294" spans="1:5">
      <c r="A294" s="19"/>
      <c r="E294" s="19"/>
    </row>
    <row r="295" spans="1:5">
      <c r="A295" s="19"/>
      <c r="E295" s="19"/>
    </row>
    <row r="296" spans="1:5">
      <c r="A296" s="19"/>
      <c r="E296" s="19"/>
    </row>
    <row r="297" spans="1:5">
      <c r="A297" s="19"/>
      <c r="E297" s="19"/>
    </row>
    <row r="298" spans="1:5">
      <c r="A298" s="19"/>
      <c r="E298" s="19"/>
    </row>
    <row r="299" spans="1:5">
      <c r="A299" s="19"/>
      <c r="E299" s="19"/>
    </row>
    <row r="300" spans="1:5">
      <c r="A300" s="19"/>
      <c r="E300" s="19"/>
    </row>
    <row r="301" spans="1:5">
      <c r="A301" s="19"/>
      <c r="E301" s="19"/>
    </row>
    <row r="302" spans="1:5">
      <c r="A302" s="19"/>
      <c r="E302" s="19"/>
    </row>
    <row r="303" spans="1:5">
      <c r="A303" s="19"/>
      <c r="E303" s="19"/>
    </row>
    <row r="304" spans="1:5">
      <c r="A304" s="19"/>
      <c r="E304" s="19"/>
    </row>
    <row r="305" spans="1:5">
      <c r="A305" s="19"/>
      <c r="E305" s="19"/>
    </row>
    <row r="306" spans="1:5">
      <c r="A306" s="19"/>
      <c r="E306" s="19"/>
    </row>
    <row r="307" spans="1:5">
      <c r="A307" s="19"/>
      <c r="E307" s="19"/>
    </row>
    <row r="308" spans="1:5">
      <c r="A308" s="19"/>
      <c r="E308" s="19"/>
    </row>
    <row r="309" spans="1:5">
      <c r="A309" s="19"/>
      <c r="E309" s="19"/>
    </row>
    <row r="310" spans="1:5">
      <c r="A310" s="19"/>
      <c r="E310" s="19"/>
    </row>
    <row r="311" spans="1:5">
      <c r="A311" s="19"/>
      <c r="E311" s="19"/>
    </row>
    <row r="312" spans="1:5">
      <c r="A312" s="19"/>
      <c r="E312" s="19"/>
    </row>
    <row r="313" spans="1:5">
      <c r="A313" s="19"/>
      <c r="E313" s="19"/>
    </row>
    <row r="314" spans="1:5">
      <c r="A314" s="19"/>
      <c r="E314" s="19"/>
    </row>
    <row r="315" spans="1:5">
      <c r="A315" s="19"/>
      <c r="E315" s="19"/>
    </row>
    <row r="316" spans="1:5">
      <c r="A316" s="19"/>
      <c r="E316" s="19"/>
    </row>
    <row r="317" spans="1:5">
      <c r="A317" s="19"/>
      <c r="E317" s="19"/>
    </row>
    <row r="318" spans="1:5">
      <c r="A318" s="19"/>
      <c r="E318" s="19"/>
    </row>
    <row r="319" spans="1:5">
      <c r="A319" s="19"/>
      <c r="E319" s="19"/>
    </row>
    <row r="320" spans="1:5">
      <c r="A320" s="19"/>
      <c r="E320" s="19"/>
    </row>
    <row r="321" spans="1:5">
      <c r="A321" s="19"/>
      <c r="E321" s="19"/>
    </row>
    <row r="322" spans="1:5">
      <c r="A322" s="19"/>
      <c r="E322" s="19"/>
    </row>
    <row r="323" spans="1:5">
      <c r="A323" s="19"/>
      <c r="E323" s="19"/>
    </row>
    <row r="324" spans="1:5">
      <c r="A324" s="19"/>
      <c r="E324" s="19"/>
    </row>
    <row r="325" spans="1:5">
      <c r="A325" s="19"/>
      <c r="E325" s="19"/>
    </row>
    <row r="326" spans="1:5">
      <c r="A326" s="19"/>
      <c r="E326" s="19"/>
    </row>
    <row r="327" spans="1:5">
      <c r="A327" s="19"/>
      <c r="E327" s="19"/>
    </row>
    <row r="328" spans="1:5">
      <c r="A328" s="19"/>
      <c r="E328" s="19"/>
    </row>
    <row r="329" spans="1:5">
      <c r="A329" s="19"/>
      <c r="E329" s="19"/>
    </row>
    <row r="330" spans="1:5">
      <c r="A330" s="19"/>
      <c r="E330" s="19"/>
    </row>
    <row r="331" spans="1:5">
      <c r="A331" s="19"/>
      <c r="E331" s="19"/>
    </row>
    <row r="332" spans="1:5">
      <c r="A332" s="19"/>
      <c r="E332" s="19"/>
    </row>
    <row r="333" spans="1:5">
      <c r="A333" s="19"/>
      <c r="E333" s="19"/>
    </row>
    <row r="334" spans="1:5">
      <c r="A334" s="19"/>
      <c r="E334" s="19"/>
    </row>
    <row r="335" spans="1:5">
      <c r="A335" s="19"/>
      <c r="E335" s="19"/>
    </row>
    <row r="336" spans="1:5">
      <c r="A336" s="19"/>
      <c r="E336" s="19"/>
    </row>
    <row r="337" spans="1:5">
      <c r="A337" s="19"/>
      <c r="E337" s="19"/>
    </row>
    <row r="338" spans="1:5">
      <c r="A338" s="19"/>
      <c r="E338" s="19"/>
    </row>
    <row r="339" spans="1:5">
      <c r="A339" s="19"/>
      <c r="E339" s="19"/>
    </row>
    <row r="340" spans="1:5">
      <c r="A340" s="19"/>
      <c r="E340" s="19"/>
    </row>
    <row r="341" spans="1:5">
      <c r="A341" s="19"/>
      <c r="E341" s="19"/>
    </row>
    <row r="342" spans="1:5">
      <c r="A342" s="19"/>
      <c r="E342" s="19"/>
    </row>
    <row r="343" spans="1:5">
      <c r="A343" s="19"/>
      <c r="E343" s="19"/>
    </row>
    <row r="344" spans="1:5">
      <c r="A344" s="19"/>
      <c r="E344" s="19"/>
    </row>
    <row r="345" spans="1:5">
      <c r="A345" s="19"/>
      <c r="E345" s="19"/>
    </row>
    <row r="346" spans="1:5">
      <c r="A346" s="19"/>
      <c r="E346" s="19"/>
    </row>
    <row r="347" spans="1:5">
      <c r="A347" s="19"/>
      <c r="E347" s="19"/>
    </row>
    <row r="348" spans="1:5">
      <c r="A348" s="19"/>
      <c r="E348" s="19"/>
    </row>
    <row r="349" spans="1:5">
      <c r="A349" s="19"/>
      <c r="E349" s="19"/>
    </row>
    <row r="350" spans="1:5">
      <c r="A350" s="19"/>
      <c r="E350" s="19"/>
    </row>
    <row r="351" spans="1:5">
      <c r="A351" s="19"/>
      <c r="E351" s="19"/>
    </row>
    <row r="352" spans="1:5">
      <c r="A352" s="19"/>
      <c r="E352" s="19"/>
    </row>
    <row r="353" spans="1:5">
      <c r="A353" s="19"/>
      <c r="E353" s="19"/>
    </row>
    <row r="354" spans="1:5">
      <c r="A354" s="19"/>
      <c r="E354" s="19"/>
    </row>
    <row r="355" spans="1:5">
      <c r="A355" s="19"/>
      <c r="E355" s="19"/>
    </row>
    <row r="356" spans="1:5">
      <c r="A356" s="19"/>
      <c r="E356" s="19"/>
    </row>
    <row r="357" spans="1:5">
      <c r="A357" s="19"/>
      <c r="E357" s="19"/>
    </row>
    <row r="358" spans="1:5">
      <c r="A358" s="19"/>
      <c r="E358" s="19"/>
    </row>
    <row r="359" spans="1:5">
      <c r="A359" s="19"/>
      <c r="E359" s="19"/>
    </row>
    <row r="360" spans="1:5">
      <c r="A360" s="19"/>
      <c r="E360" s="19"/>
    </row>
    <row r="361" spans="1:5">
      <c r="A361" s="19"/>
      <c r="E361" s="19"/>
    </row>
    <row r="362" spans="1:5">
      <c r="A362" s="19"/>
      <c r="E362" s="19"/>
    </row>
    <row r="363" spans="1:5">
      <c r="A363" s="19"/>
      <c r="E363" s="19"/>
    </row>
    <row r="364" spans="1:5">
      <c r="A364" s="19"/>
      <c r="E364" s="19"/>
    </row>
    <row r="365" spans="1:5">
      <c r="A365" s="19"/>
      <c r="E365" s="19"/>
    </row>
    <row r="366" spans="1:5">
      <c r="A366" s="19"/>
      <c r="E366" s="19"/>
    </row>
    <row r="367" spans="1:5">
      <c r="A367" s="19"/>
      <c r="E367" s="19"/>
    </row>
    <row r="368" spans="1:5">
      <c r="A368" s="19"/>
      <c r="E368" s="19"/>
    </row>
    <row r="369" spans="1:5">
      <c r="A369" s="19"/>
      <c r="E369" s="19"/>
    </row>
    <row r="370" spans="1:5">
      <c r="A370" s="19"/>
      <c r="E370" s="19"/>
    </row>
    <row r="371" spans="1:5">
      <c r="A371" s="19"/>
      <c r="E371" s="19"/>
    </row>
    <row r="372" spans="1:5">
      <c r="A372" s="19"/>
      <c r="E372" s="19"/>
    </row>
    <row r="373" spans="1:5">
      <c r="A373" s="19"/>
      <c r="E373" s="19"/>
    </row>
    <row r="374" spans="1:5">
      <c r="A374" s="19"/>
      <c r="E374" s="19"/>
    </row>
    <row r="375" spans="1:5">
      <c r="A375" s="19"/>
      <c r="E375" s="19"/>
    </row>
    <row r="376" spans="1:5">
      <c r="A376" s="19"/>
      <c r="E376" s="19"/>
    </row>
    <row r="377" spans="1:5">
      <c r="A377" s="19"/>
      <c r="E377" s="19"/>
    </row>
    <row r="378" spans="1:5">
      <c r="A378" s="19"/>
      <c r="E378" s="19"/>
    </row>
    <row r="379" spans="1:5">
      <c r="A379" s="19"/>
      <c r="E379" s="19"/>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Numérologie prénom</vt:lpstr>
      <vt:lpstr>Chemin de vie</vt:lpstr>
      <vt:lpstr>Gématrie</vt:lpstr>
      <vt:lpstr>1</vt:lpstr>
      <vt:lpstr>2</vt:lpstr>
      <vt:lpstr>3</vt:lpstr>
      <vt:lpstr>4</vt:lpstr>
      <vt:lpstr>5</vt:lpstr>
      <vt:lpstr>6</vt:lpstr>
      <vt:lpstr>7</vt:lpstr>
      <vt:lpstr>8</vt:lpstr>
      <vt:lpstr>9</vt:lpstr>
      <vt:lpstr> 10</vt:lpstr>
      <vt:lpstr> 11</vt:lpstr>
      <vt:lpstr>12</vt:lpstr>
      <vt:lpstr>13</vt:lpstr>
      <vt:lpstr>21</vt:lpstr>
      <vt:lpstr>33</vt:lpstr>
      <vt:lpstr>144</vt:lpstr>
      <vt:lpstr>Feuil1</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Romain</dc:creator>
  <cp:lastModifiedBy>conta</cp:lastModifiedBy>
  <dcterms:created xsi:type="dcterms:W3CDTF">2018-12-16T06:47:31Z</dcterms:created>
  <dcterms:modified xsi:type="dcterms:W3CDTF">2020-01-04T11:39:01Z</dcterms:modified>
</cp:coreProperties>
</file>